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C-ADMIN\Documentos\CONSEJO ACADEMICO\ACTAS CONSEJO AC-2019\ACUERDOS CA- 2019\ACUERDO No.23-2019- Actualizacion Malla Obras Civiles\"/>
    </mc:Choice>
  </mc:AlternateContent>
  <bookViews>
    <workbookView xWindow="0" yWindow="0" windowWidth="28800" windowHeight="12330"/>
  </bookViews>
  <sheets>
    <sheet name="propuesta" sheetId="5" r:id="rId1"/>
    <sheet name="Hoja1" sheetId="1" r:id="rId2"/>
  </sheets>
  <definedNames>
    <definedName name="_xlnm._FilterDatabase" localSheetId="1" hidden="1">Hoja1!$A$2:$H$73</definedName>
    <definedName name="_xlnm.Print_Area" localSheetId="0">propuesta!$A$1:$BB$54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5" l="1"/>
  <c r="P25" i="5"/>
  <c r="K29" i="5"/>
  <c r="Z47" i="5"/>
  <c r="U47" i="5"/>
  <c r="P47" i="5"/>
  <c r="AE47" i="5"/>
  <c r="K47" i="5"/>
  <c r="F47" i="5"/>
  <c r="E75" i="1" l="1"/>
  <c r="D75" i="1"/>
  <c r="C76" i="1"/>
  <c r="C75" i="1"/>
  <c r="C72" i="1"/>
</calcChain>
</file>

<file path=xl/sharedStrings.xml><?xml version="1.0" encoding="utf-8"?>
<sst xmlns="http://schemas.openxmlformats.org/spreadsheetml/2006/main" count="394" uniqueCount="268">
  <si>
    <t>Asignatura</t>
  </si>
  <si>
    <t>Créditos</t>
  </si>
  <si>
    <t>docente</t>
  </si>
  <si>
    <t>Matemáticas Fundamentales</t>
  </si>
  <si>
    <t>Geometría Descriptiva</t>
  </si>
  <si>
    <t>Introducción al Programa</t>
  </si>
  <si>
    <t>Química General</t>
  </si>
  <si>
    <t>Dibujo</t>
  </si>
  <si>
    <t>Proyecto Pedagógico Institucional</t>
  </si>
  <si>
    <t>Competencia Comunicativas</t>
  </si>
  <si>
    <t>Calculo  Diferencial</t>
  </si>
  <si>
    <t>Física Estática</t>
  </si>
  <si>
    <t>Fundamentos de Programación</t>
  </si>
  <si>
    <t>Materiales de la Construcción</t>
  </si>
  <si>
    <t xml:space="preserve">Topografía </t>
  </si>
  <si>
    <t>Deporte Formativo</t>
  </si>
  <si>
    <t>Cultura Amazónica</t>
  </si>
  <si>
    <t>Física Dinámica</t>
  </si>
  <si>
    <t>Algebra Lineal</t>
  </si>
  <si>
    <t>Geología Física</t>
  </si>
  <si>
    <t>Estática</t>
  </si>
  <si>
    <t>Procesos Constructivos I</t>
  </si>
  <si>
    <t xml:space="preserve">Geomática </t>
  </si>
  <si>
    <t>Constitución y Democracia</t>
  </si>
  <si>
    <t>Inglés I</t>
  </si>
  <si>
    <t>Estadística y Probabilidades</t>
  </si>
  <si>
    <t>Mecánica de Fluidos</t>
  </si>
  <si>
    <t>Resistencia de Materiales</t>
  </si>
  <si>
    <t>Procesos Constructivos II</t>
  </si>
  <si>
    <t xml:space="preserve">Costos y Programación de Obras </t>
  </si>
  <si>
    <t>Ecología</t>
  </si>
  <si>
    <t>Inglés II</t>
  </si>
  <si>
    <t>Hidraulica de Tuberias y Canales</t>
  </si>
  <si>
    <t>Mecánica de Suelos</t>
  </si>
  <si>
    <t>Análisis Estructural</t>
  </si>
  <si>
    <t>Obras de Infraestructura</t>
  </si>
  <si>
    <t xml:space="preserve">Interventoría de Obras </t>
  </si>
  <si>
    <t>Metodología de la Investigación</t>
  </si>
  <si>
    <t>Inglés III</t>
  </si>
  <si>
    <t>Acueductos y Alcantarillado</t>
  </si>
  <si>
    <t>Cimentaciones</t>
  </si>
  <si>
    <t>Elementos de Hormigón Reforzado</t>
  </si>
  <si>
    <t>Práctica Profesional</t>
  </si>
  <si>
    <t>Desarrollo Sostenible Amazónico</t>
  </si>
  <si>
    <t>Inglés IV</t>
  </si>
  <si>
    <t>Calculo Integral</t>
  </si>
  <si>
    <t>Hidrología</t>
  </si>
  <si>
    <t>Geotecnia Avanzada</t>
  </si>
  <si>
    <t>Análisis Estructural II</t>
  </si>
  <si>
    <t>Diseño Geométrico de Vías</t>
  </si>
  <si>
    <t>Ética</t>
  </si>
  <si>
    <t>Inglés V</t>
  </si>
  <si>
    <t>Calculo  Multivariado</t>
  </si>
  <si>
    <t>Diseño de Estructuras en Hormigón</t>
  </si>
  <si>
    <t>Construcción de Vías y Pavimentos</t>
  </si>
  <si>
    <t>Gerencia y Administración de Proy. Civiles</t>
  </si>
  <si>
    <t>Gestión Ambiental</t>
  </si>
  <si>
    <t>Inglés VI</t>
  </si>
  <si>
    <t>Ecuaciones Diferenciales</t>
  </si>
  <si>
    <t>Diseño de Estructuras en Acero y Madera</t>
  </si>
  <si>
    <t>Ingeniería de Tránsito y Transporte</t>
  </si>
  <si>
    <t>Formulación y Evaluación de Proyectos</t>
  </si>
  <si>
    <t>Inglés VII</t>
  </si>
  <si>
    <t>Modelación Computacional</t>
  </si>
  <si>
    <t>Trabajo de Grado</t>
  </si>
  <si>
    <t>Gestión del Riesgo Territorial</t>
  </si>
  <si>
    <t>PRESEN</t>
  </si>
  <si>
    <t>TEO PRACT</t>
  </si>
  <si>
    <t>TRABA INDEP</t>
  </si>
  <si>
    <t>PERFIL</t>
  </si>
  <si>
    <t>Ing Civil</t>
  </si>
  <si>
    <t>Quimico</t>
  </si>
  <si>
    <t xml:space="preserve">Director del programa </t>
  </si>
  <si>
    <t>Matematico</t>
  </si>
  <si>
    <t>Ing Electronico, fisico</t>
  </si>
  <si>
    <t>Ing Sistemas</t>
  </si>
  <si>
    <t>Licenciado en deportes</t>
  </si>
  <si>
    <t>sociologo, antropologo</t>
  </si>
  <si>
    <t xml:space="preserve">Fisico, Ing Mecanico </t>
  </si>
  <si>
    <t>Geologo</t>
  </si>
  <si>
    <t>Arquitecto</t>
  </si>
  <si>
    <t>Abogado</t>
  </si>
  <si>
    <t>Licenciado en Ingles</t>
  </si>
  <si>
    <t>Ing Mecanico, Ing Civil</t>
  </si>
  <si>
    <t>Ecologa</t>
  </si>
  <si>
    <t>Filosofo</t>
  </si>
  <si>
    <t>Licenciado Ingles</t>
  </si>
  <si>
    <t>Socio humanistica</t>
  </si>
  <si>
    <t>Ing Civil, Ing sanitario</t>
  </si>
  <si>
    <t>Ing Ambiental, ecologo</t>
  </si>
  <si>
    <t xml:space="preserve">Hidrologo, </t>
  </si>
  <si>
    <t>psicooga</t>
  </si>
  <si>
    <t>Ing civil, Ing vias</t>
  </si>
  <si>
    <t>Ing Ambiental</t>
  </si>
  <si>
    <t>Adm empresas</t>
  </si>
  <si>
    <t>Socio humanistico</t>
  </si>
  <si>
    <t xml:space="preserve">Arquitectos, Ingeniero afines </t>
  </si>
  <si>
    <t>Comunicar Social, Licencenciado en Lingüística y Literatura</t>
  </si>
  <si>
    <t>matematico</t>
  </si>
  <si>
    <t>Ing Topografico</t>
  </si>
  <si>
    <t>Metalurgico</t>
  </si>
  <si>
    <t>Ing Mecanico</t>
  </si>
  <si>
    <t xml:space="preserve">Sem. </t>
  </si>
  <si>
    <t>MATEMATICAS FUNDAMENTALES</t>
  </si>
  <si>
    <t>GEOMETRIA DESCRIPTIVA</t>
  </si>
  <si>
    <t>INTRODUCCION AL PROGRAMA</t>
  </si>
  <si>
    <t>QUIMICA GENERAL</t>
  </si>
  <si>
    <t>DIBUJO</t>
  </si>
  <si>
    <t>PROYECTO PEDAGOGICO INSTITUCIONAL</t>
  </si>
  <si>
    <t>COMPETENCIAS COMUNICATIVAS</t>
  </si>
  <si>
    <t>CALCULO DIFERENCIAL</t>
  </si>
  <si>
    <t>FISICA ESTATICA</t>
  </si>
  <si>
    <t>FUNDAMENTOS DE PROGRAMACION</t>
  </si>
  <si>
    <t>MATERIALES DE CONSTRUCCION</t>
  </si>
  <si>
    <t>TOPOGRAFIA</t>
  </si>
  <si>
    <t>DEPORTE FORMATIVO</t>
  </si>
  <si>
    <t>CULTURA AMAZONICA</t>
  </si>
  <si>
    <t>FISICA DINAMICA</t>
  </si>
  <si>
    <t>ALGEBRA LINEAL</t>
  </si>
  <si>
    <t>GEOLOGIA FISICA</t>
  </si>
  <si>
    <t>ESTATICA</t>
  </si>
  <si>
    <t>PROCESOS CONSTRUCTIVOS I</t>
  </si>
  <si>
    <t>GEOMATICA</t>
  </si>
  <si>
    <t>CONSTITUCION Y DEMOCRACIA</t>
  </si>
  <si>
    <t>INGLES I</t>
  </si>
  <si>
    <t>ESTADISTICA Y PROBABILIDADES</t>
  </si>
  <si>
    <t>MECANICA DE FLUIDOS</t>
  </si>
  <si>
    <t>RESISTENCIA DE MATERIALES</t>
  </si>
  <si>
    <t>PROCESOS CONSTRUCTIVOS II</t>
  </si>
  <si>
    <t>COSTOS Y PROGRAMACION DE OBRAS</t>
  </si>
  <si>
    <t>ECOLOGIA</t>
  </si>
  <si>
    <t>INGLES II</t>
  </si>
  <si>
    <t>HIDRAULICA DE TUBERIAS Y CANALES</t>
  </si>
  <si>
    <t>MECANICA DE SUELOS</t>
  </si>
  <si>
    <t>ANALISIS ESTRUCTURAL</t>
  </si>
  <si>
    <t>OBRAS DE INFRAESTRUCTURA</t>
  </si>
  <si>
    <t>INTERVENTORIA DE OBRAS</t>
  </si>
  <si>
    <t>METODOLOGIA DE LA INVESTIGACION</t>
  </si>
  <si>
    <t>INGLES III</t>
  </si>
  <si>
    <t>ELECTIVA COMPLEMENTARIA I</t>
  </si>
  <si>
    <t>ACUEDUCTOS Y ALCANTARILLO</t>
  </si>
  <si>
    <t>CIMENTACIONES</t>
  </si>
  <si>
    <t>ELEMENTOS DE HORMIGON REFORZADO</t>
  </si>
  <si>
    <t>PRACTICA PROFESIONAL</t>
  </si>
  <si>
    <t>DESARROLLO SOSTENIBLE AMAZONICO</t>
  </si>
  <si>
    <t>INGLES IV</t>
  </si>
  <si>
    <t>CALCULO INTEGRAL</t>
  </si>
  <si>
    <t>HIDROLOGIA</t>
  </si>
  <si>
    <t>GEOTECNIA AVANZADA</t>
  </si>
  <si>
    <t>ANALISIS ESTRUCTURAL II</t>
  </si>
  <si>
    <t>DISEÑO GEOMETRICO DE VIAS</t>
  </si>
  <si>
    <t>ETICA</t>
  </si>
  <si>
    <t>INGLES V</t>
  </si>
  <si>
    <t>CALCULO MULTIVARIADO</t>
  </si>
  <si>
    <t>ELECTIVA DE PROFUNDIZACION I</t>
  </si>
  <si>
    <t>DISEÑO DE ESTRUCTURAS DE HORMIGON</t>
  </si>
  <si>
    <t>CONSTRUCCION DE VIAS Y PAVIMENTOS</t>
  </si>
  <si>
    <t>GERENCIA Y ADMINISTRACION DE PROYECTOS CIVILES</t>
  </si>
  <si>
    <t>GESTION AMBIENTAL</t>
  </si>
  <si>
    <t>INGLES VI</t>
  </si>
  <si>
    <t>ECUACIONES DIFERENCIALES</t>
  </si>
  <si>
    <t>ELECTIVA DE PROFUNDIZACION II</t>
  </si>
  <si>
    <t>ELECTIVA COMPLEMENTARIA II</t>
  </si>
  <si>
    <t>DISEÑO DE ESTRUCTURAS EN ACERO Y MADERA</t>
  </si>
  <si>
    <t>INGENIERIA DE TRANSITO Y TRANSPORTE</t>
  </si>
  <si>
    <t>FORMULACION Y EVALUACION DE PROYECTOS</t>
  </si>
  <si>
    <t>MODULACION COMPUTACIONAL</t>
  </si>
  <si>
    <t>ELECTIVA DE PROFUNDIZACION III</t>
  </si>
  <si>
    <t>TRABAJO DE GRADO</t>
  </si>
  <si>
    <t>GESTION DEL RIESGO TERRITORIAL</t>
  </si>
  <si>
    <t>INGLES VII</t>
  </si>
  <si>
    <t>Primer ciclo de formación: Tecnología en Obras Civiles</t>
  </si>
  <si>
    <t>Segundo Ciclo de formación: Ingenieria Civil</t>
  </si>
  <si>
    <t>INSTITUTO TECNOLOGICO DEL PUTUMAYO</t>
  </si>
  <si>
    <t>Facultad de Ingenieria</t>
  </si>
  <si>
    <t>Primer y Segundo Ciclo Propedeutico</t>
  </si>
  <si>
    <t>FECHA DE ACTUALIZACION:  Noviembre/2014-Tecnologia en Obras Civiles: 43 Asignaturas-113Creditos Academicos</t>
  </si>
  <si>
    <t>Ingenieria Civil: 69 Asignaturas-188 Creditos Academicos</t>
  </si>
  <si>
    <t>Area Ciencias Basicas</t>
  </si>
  <si>
    <t>Area de Ciencias Basicas de Ingenieria</t>
  </si>
  <si>
    <t>Area de Ingenieria Aplicada</t>
  </si>
  <si>
    <t>Area de Formacion Complementaria</t>
  </si>
  <si>
    <t>Propedeutico</t>
  </si>
  <si>
    <t>FING 1402</t>
  </si>
  <si>
    <t>FING 1404</t>
  </si>
  <si>
    <t>INST 002</t>
  </si>
  <si>
    <t>FING 1420</t>
  </si>
  <si>
    <t>INST 007</t>
  </si>
  <si>
    <t>INST 005</t>
  </si>
  <si>
    <t>INST 009</t>
  </si>
  <si>
    <t>INST 011</t>
  </si>
  <si>
    <t>INST 012</t>
  </si>
  <si>
    <t>INST 013</t>
  </si>
  <si>
    <t>INST 014</t>
  </si>
  <si>
    <t>INST 015</t>
  </si>
  <si>
    <t>INST 016</t>
  </si>
  <si>
    <t>INST 017</t>
  </si>
  <si>
    <t>FING 1424</t>
  </si>
  <si>
    <t>FING 1416</t>
  </si>
  <si>
    <t>FING 1418</t>
  </si>
  <si>
    <t>INST 003</t>
  </si>
  <si>
    <t>FING 1419</t>
  </si>
  <si>
    <t>FING 1417</t>
  </si>
  <si>
    <t>ELECTIVA COMPLEMENTARIA III</t>
  </si>
  <si>
    <t>FING 1401</t>
  </si>
  <si>
    <t>CIV 1511</t>
  </si>
  <si>
    <t>CIV 1512</t>
  </si>
  <si>
    <t>INST 004</t>
  </si>
  <si>
    <t>CIV 1521</t>
  </si>
  <si>
    <t>CIV 1522</t>
  </si>
  <si>
    <t>CIV 1523</t>
  </si>
  <si>
    <t>CIV 1524</t>
  </si>
  <si>
    <t>CIV 1531</t>
  </si>
  <si>
    <t>CIV 1532</t>
  </si>
  <si>
    <t>CIV 1533</t>
  </si>
  <si>
    <t>CIV 1534</t>
  </si>
  <si>
    <t>CIV 1535</t>
  </si>
  <si>
    <t>CIV 1536</t>
  </si>
  <si>
    <t>CIV 1541</t>
  </si>
  <si>
    <t>CIV 1542</t>
  </si>
  <si>
    <t>CIV 1543</t>
  </si>
  <si>
    <t>CIV 1544</t>
  </si>
  <si>
    <t>CIV 1545</t>
  </si>
  <si>
    <t>CIV 1546</t>
  </si>
  <si>
    <t>CIV 1551</t>
  </si>
  <si>
    <t>CIV 1552</t>
  </si>
  <si>
    <t>CIV 1553</t>
  </si>
  <si>
    <t>CIV 1554</t>
  </si>
  <si>
    <t>CIV 1555</t>
  </si>
  <si>
    <t>CIV 1561</t>
  </si>
  <si>
    <t>CIV 1562</t>
  </si>
  <si>
    <t>CIV 1563</t>
  </si>
  <si>
    <t>CIV 1564</t>
  </si>
  <si>
    <t>CIV 1571</t>
  </si>
  <si>
    <t>CIV 1572</t>
  </si>
  <si>
    <t>CIV 1573</t>
  </si>
  <si>
    <t>CIV 1574</t>
  </si>
  <si>
    <t>CIV 1581</t>
  </si>
  <si>
    <t>CIV 1582</t>
  </si>
  <si>
    <t>CIV 1583</t>
  </si>
  <si>
    <t>CIV 1584</t>
  </si>
  <si>
    <t>CIV 1585</t>
  </si>
  <si>
    <t>CIV 1591</t>
  </si>
  <si>
    <t>CIV 1592</t>
  </si>
  <si>
    <t>CIV 1593</t>
  </si>
  <si>
    <t>BAS 102</t>
  </si>
  <si>
    <t>CIV 15101</t>
  </si>
  <si>
    <t>CIV 15102</t>
  </si>
  <si>
    <t>CIV 15103</t>
  </si>
  <si>
    <t>CIV 15104</t>
  </si>
  <si>
    <t>CIV 15105</t>
  </si>
  <si>
    <t>PR:</t>
  </si>
  <si>
    <t>CIV 1565</t>
  </si>
  <si>
    <t>PR</t>
  </si>
  <si>
    <t>CIV 1586</t>
  </si>
  <si>
    <t>CIV 1533 - CIV 1534</t>
  </si>
  <si>
    <t>CIV 1544 - CIV 1545</t>
  </si>
  <si>
    <t>Electiva de Profundización I  
(Acueductos y Alcantarillado II, AMENAZA Y VULNERABILIDAD Y RIESGO SISMICO, Hidrologia Avanzada)</t>
  </si>
  <si>
    <t>Electiva Complementaria II 
(Nuevos materiales de Construcción, EVALUACION DE IMPACTO AMBIENTAL, MOVIMIENTO DE TIERRAS Y EQUIPOS, LEGISLACIÓN Y CONTRATACIÓN, Fundamentos de contabilidad, Analisis de Riesgos, Ingenieria de Software)</t>
  </si>
  <si>
    <t>Electiva de Profundización II 
(PLANTAS DE TRATAMIENTO, PATOLOGIA Y REHABIL. DE ESTRUC. DE CONCRETO, DISEÑO DE ESTRUCTURAS HIDRAULICAS, CONTROL DE EROSION Y ESTABILIZACION DE TALUDES, Gestión urbanistica y Ambiental, DISEÑO AVANZADO DE VIAS)</t>
  </si>
  <si>
    <t>Electiva de Profundización III 
(GEOTECNIA AVANZADA, PROGRAMACION Y COSTOS II, Formulación y Evaluación de Proyectos II, PUENTES, GESTION DE RESIDUOS SOLIDOS, CONSTRUCCIONES SOSTENIBLES, REHABILITACION DE PAVIMENTOS)</t>
  </si>
  <si>
    <t>Electiva Complementaria III 
(MANTENIMIENTO DE REDES VIALES, ADMINISTRACIÓN PUBLICA, TECNICAS DE SANEAMIENTO AMBIENTAL, GESTION DE LA CALIDAD ISO 9000, LEGISLACIÓN AMBIENTAL)</t>
  </si>
  <si>
    <t>Electiva Complementaria I 
(Redes Electricas, Muros Estructurales, Industrializacion en la Construcción, SALUD OCUPACIONAL Y SEGURIDAD INDUSTRIAL)</t>
  </si>
  <si>
    <t>CIV 1534 -  CIV 1531</t>
  </si>
  <si>
    <t>CIV 1543-CIV 1544</t>
  </si>
  <si>
    <t>Programa de Ingeniería Civil</t>
  </si>
  <si>
    <t>Estructura de Areas, según Resolución 2773 del 13 de noviembre de 2003 del MEN</t>
  </si>
  <si>
    <t>ACUERDO No.23 del 2 de 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</si>
</sst>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 Light"/>
      <family val="2"/>
    </font>
    <font>
      <b/>
      <sz val="10"/>
      <color theme="1"/>
      <name val="Calibri Light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7" borderId="0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8" xfId="0" applyBorder="1"/>
    <xf numFmtId="0" fontId="8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3" fillId="7" borderId="0" xfId="0" applyFont="1" applyFill="1" applyBorder="1" applyAlignment="1">
      <alignment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3" fillId="0" borderId="9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6</xdr:col>
      <xdr:colOff>19050</xdr:colOff>
      <xdr:row>7</xdr:row>
      <xdr:rowOff>171450</xdr:rowOff>
    </xdr:to>
    <xdr:sp macro="" textlink="">
      <xdr:nvSpPr>
        <xdr:cNvPr id="2" name="Rectángulo redondeado 1"/>
        <xdr:cNvSpPr/>
      </xdr:nvSpPr>
      <xdr:spPr>
        <a:xfrm>
          <a:off x="628650" y="1095375"/>
          <a:ext cx="1123950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 b="1"/>
            <a:t>I</a:t>
          </a:r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11</xdr:col>
      <xdr:colOff>9525</xdr:colOff>
      <xdr:row>7</xdr:row>
      <xdr:rowOff>171450</xdr:rowOff>
    </xdr:to>
    <xdr:sp macro="" textlink="">
      <xdr:nvSpPr>
        <xdr:cNvPr id="3" name="Rectángulo redondeado 2"/>
        <xdr:cNvSpPr/>
      </xdr:nvSpPr>
      <xdr:spPr>
        <a:xfrm>
          <a:off x="1952625" y="1095375"/>
          <a:ext cx="1295400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 b="1"/>
            <a:t>II</a:t>
          </a:r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16</xdr:col>
      <xdr:colOff>9525</xdr:colOff>
      <xdr:row>7</xdr:row>
      <xdr:rowOff>171450</xdr:rowOff>
    </xdr:to>
    <xdr:sp macro="" textlink="">
      <xdr:nvSpPr>
        <xdr:cNvPr id="4" name="Rectángulo redondeado 3"/>
        <xdr:cNvSpPr/>
      </xdr:nvSpPr>
      <xdr:spPr>
        <a:xfrm>
          <a:off x="3400425" y="1095375"/>
          <a:ext cx="1123950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 b="1"/>
            <a:t>III</a:t>
          </a:r>
        </a:p>
      </xdr:txBody>
    </xdr:sp>
    <xdr:clientData/>
  </xdr:twoCellAnchor>
  <xdr:twoCellAnchor>
    <xdr:from>
      <xdr:col>17</xdr:col>
      <xdr:colOff>0</xdr:colOff>
      <xdr:row>7</xdr:row>
      <xdr:rowOff>0</xdr:rowOff>
    </xdr:from>
    <xdr:to>
      <xdr:col>21</xdr:col>
      <xdr:colOff>9525</xdr:colOff>
      <xdr:row>7</xdr:row>
      <xdr:rowOff>171450</xdr:rowOff>
    </xdr:to>
    <xdr:sp macro="" textlink="">
      <xdr:nvSpPr>
        <xdr:cNvPr id="5" name="Rectángulo redondeado 4"/>
        <xdr:cNvSpPr/>
      </xdr:nvSpPr>
      <xdr:spPr>
        <a:xfrm>
          <a:off x="4724400" y="1095375"/>
          <a:ext cx="134302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 b="1"/>
            <a:t>IV</a:t>
          </a:r>
        </a:p>
      </xdr:txBody>
    </xdr:sp>
    <xdr:clientData/>
  </xdr:twoCellAnchor>
  <xdr:twoCellAnchor>
    <xdr:from>
      <xdr:col>22</xdr:col>
      <xdr:colOff>0</xdr:colOff>
      <xdr:row>7</xdr:row>
      <xdr:rowOff>0</xdr:rowOff>
    </xdr:from>
    <xdr:to>
      <xdr:col>26</xdr:col>
      <xdr:colOff>9525</xdr:colOff>
      <xdr:row>7</xdr:row>
      <xdr:rowOff>171450</xdr:rowOff>
    </xdr:to>
    <xdr:sp macro="" textlink="">
      <xdr:nvSpPr>
        <xdr:cNvPr id="6" name="Rectángulo redondeado 5"/>
        <xdr:cNvSpPr/>
      </xdr:nvSpPr>
      <xdr:spPr>
        <a:xfrm>
          <a:off x="6248400" y="1095375"/>
          <a:ext cx="1257300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 b="1"/>
            <a:t>V</a:t>
          </a:r>
        </a:p>
      </xdr:txBody>
    </xdr:sp>
    <xdr:clientData/>
  </xdr:twoCellAnchor>
  <xdr:twoCellAnchor>
    <xdr:from>
      <xdr:col>27</xdr:col>
      <xdr:colOff>0</xdr:colOff>
      <xdr:row>7</xdr:row>
      <xdr:rowOff>19050</xdr:rowOff>
    </xdr:from>
    <xdr:to>
      <xdr:col>31</xdr:col>
      <xdr:colOff>28575</xdr:colOff>
      <xdr:row>7</xdr:row>
      <xdr:rowOff>171450</xdr:rowOff>
    </xdr:to>
    <xdr:sp macro="" textlink="">
      <xdr:nvSpPr>
        <xdr:cNvPr id="7" name="Rectángulo redondeado 6"/>
        <xdr:cNvSpPr/>
      </xdr:nvSpPr>
      <xdr:spPr>
        <a:xfrm>
          <a:off x="7667625" y="1114425"/>
          <a:ext cx="1143000" cy="1524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 b="1"/>
            <a:t>VI</a:t>
          </a: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38</xdr:col>
      <xdr:colOff>9525</xdr:colOff>
      <xdr:row>7</xdr:row>
      <xdr:rowOff>171450</xdr:rowOff>
    </xdr:to>
    <xdr:sp macro="" textlink="">
      <xdr:nvSpPr>
        <xdr:cNvPr id="8" name="Rectángulo redondeado 7"/>
        <xdr:cNvSpPr/>
      </xdr:nvSpPr>
      <xdr:spPr>
        <a:xfrm>
          <a:off x="9220200" y="1095375"/>
          <a:ext cx="1257300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 b="1"/>
            <a:t>VII</a:t>
          </a:r>
        </a:p>
      </xdr:txBody>
    </xdr:sp>
    <xdr:clientData/>
  </xdr:twoCellAnchor>
  <xdr:twoCellAnchor>
    <xdr:from>
      <xdr:col>39</xdr:col>
      <xdr:colOff>0</xdr:colOff>
      <xdr:row>7</xdr:row>
      <xdr:rowOff>0</xdr:rowOff>
    </xdr:from>
    <xdr:to>
      <xdr:col>43</xdr:col>
      <xdr:colOff>9525</xdr:colOff>
      <xdr:row>7</xdr:row>
      <xdr:rowOff>171450</xdr:rowOff>
    </xdr:to>
    <xdr:sp macro="" textlink="">
      <xdr:nvSpPr>
        <xdr:cNvPr id="9" name="Rectángulo redondeado 8"/>
        <xdr:cNvSpPr/>
      </xdr:nvSpPr>
      <xdr:spPr>
        <a:xfrm>
          <a:off x="10658475" y="1095375"/>
          <a:ext cx="12858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 b="1"/>
            <a:t>VIII</a:t>
          </a:r>
        </a:p>
      </xdr:txBody>
    </xdr:sp>
    <xdr:clientData/>
  </xdr:twoCellAnchor>
  <xdr:twoCellAnchor>
    <xdr:from>
      <xdr:col>44</xdr:col>
      <xdr:colOff>0</xdr:colOff>
      <xdr:row>7</xdr:row>
      <xdr:rowOff>0</xdr:rowOff>
    </xdr:from>
    <xdr:to>
      <xdr:col>48</xdr:col>
      <xdr:colOff>9525</xdr:colOff>
      <xdr:row>7</xdr:row>
      <xdr:rowOff>171450</xdr:rowOff>
    </xdr:to>
    <xdr:sp macro="" textlink="">
      <xdr:nvSpPr>
        <xdr:cNvPr id="10" name="Rectángulo redondeado 9"/>
        <xdr:cNvSpPr/>
      </xdr:nvSpPr>
      <xdr:spPr>
        <a:xfrm>
          <a:off x="12087225" y="1095375"/>
          <a:ext cx="111442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 b="1"/>
            <a:t>IX</a:t>
          </a:r>
        </a:p>
      </xdr:txBody>
    </xdr:sp>
    <xdr:clientData/>
  </xdr:twoCellAnchor>
  <xdr:twoCellAnchor>
    <xdr:from>
      <xdr:col>49</xdr:col>
      <xdr:colOff>0</xdr:colOff>
      <xdr:row>7</xdr:row>
      <xdr:rowOff>0</xdr:rowOff>
    </xdr:from>
    <xdr:to>
      <xdr:col>53</xdr:col>
      <xdr:colOff>9525</xdr:colOff>
      <xdr:row>7</xdr:row>
      <xdr:rowOff>171450</xdr:rowOff>
    </xdr:to>
    <xdr:sp macro="" textlink="">
      <xdr:nvSpPr>
        <xdr:cNvPr id="11" name="Rectángulo redondeado 10"/>
        <xdr:cNvSpPr/>
      </xdr:nvSpPr>
      <xdr:spPr>
        <a:xfrm>
          <a:off x="13382625" y="1095375"/>
          <a:ext cx="1238250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 b="1"/>
            <a:t>X</a:t>
          </a:r>
        </a:p>
      </xdr:txBody>
    </xdr:sp>
    <xdr:clientData/>
  </xdr:twoCellAnchor>
  <xdr:twoCellAnchor>
    <xdr:from>
      <xdr:col>2</xdr:col>
      <xdr:colOff>72853</xdr:colOff>
      <xdr:row>0</xdr:row>
      <xdr:rowOff>28575</xdr:rowOff>
    </xdr:from>
    <xdr:to>
      <xdr:col>5</xdr:col>
      <xdr:colOff>57150</xdr:colOff>
      <xdr:row>4</xdr:row>
      <xdr:rowOff>17051</xdr:rowOff>
    </xdr:to>
    <xdr:sp macro="" textlink="">
      <xdr:nvSpPr>
        <xdr:cNvPr id="1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691978" y="28575"/>
          <a:ext cx="774872" cy="559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161926</xdr:colOff>
      <xdr:row>0</xdr:row>
      <xdr:rowOff>28576</xdr:rowOff>
    </xdr:from>
    <xdr:to>
      <xdr:col>5</xdr:col>
      <xdr:colOff>0</xdr:colOff>
      <xdr:row>5</xdr:row>
      <xdr:rowOff>140050</xdr:rowOff>
    </xdr:to>
    <xdr:pic>
      <xdr:nvPicPr>
        <xdr:cNvPr id="13" name="Imagen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1" y="28576"/>
          <a:ext cx="838199" cy="92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44</xdr:col>
      <xdr:colOff>19050</xdr:colOff>
      <xdr:row>0</xdr:row>
      <xdr:rowOff>1</xdr:rowOff>
    </xdr:from>
    <xdr:to>
      <xdr:col>53</xdr:col>
      <xdr:colOff>104775</xdr:colOff>
      <xdr:row>4</xdr:row>
      <xdr:rowOff>95251</xdr:rowOff>
    </xdr:to>
    <xdr:grpSp>
      <xdr:nvGrpSpPr>
        <xdr:cNvPr id="17" name="Grupo 16"/>
        <xdr:cNvGrpSpPr/>
      </xdr:nvGrpSpPr>
      <xdr:grpSpPr>
        <a:xfrm>
          <a:off x="12106275" y="1"/>
          <a:ext cx="2609850" cy="666750"/>
          <a:chOff x="0" y="0"/>
          <a:chExt cx="2628900" cy="741045"/>
        </a:xfrm>
      </xdr:grpSpPr>
      <xdr:pic>
        <xdr:nvPicPr>
          <xdr:cNvPr id="18" name="Imagen 17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247650"/>
            <a:ext cx="2628900" cy="493395"/>
          </a:xfrm>
          <a:prstGeom prst="rect">
            <a:avLst/>
          </a:prstGeom>
        </xdr:spPr>
      </xdr:pic>
      <xdr:sp macro="" textlink="">
        <xdr:nvSpPr>
          <xdr:cNvPr id="19" name="Cuadro de texto 2"/>
          <xdr:cNvSpPr txBox="1">
            <a:spLocks noChangeArrowheads="1"/>
          </xdr:cNvSpPr>
        </xdr:nvSpPr>
        <xdr:spPr bwMode="auto">
          <a:xfrm>
            <a:off x="133350" y="0"/>
            <a:ext cx="2361565" cy="2552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algn="ctr">
              <a:spcAft>
                <a:spcPts val="0"/>
              </a:spcAft>
            </a:pPr>
            <a:r>
              <a:rPr lang="es-ES_tradnl" sz="1000">
                <a:effectLst/>
                <a:latin typeface="Calibri Light" panose="020F0302020204030204" pitchFamily="34" charset="0"/>
                <a:ea typeface="MS Mincho"/>
                <a:cs typeface="Times New Roman" panose="02020603050405020304" pitchFamily="18" charset="0"/>
              </a:rPr>
              <a:t>IES Vigilada por:</a:t>
            </a:r>
            <a:endParaRPr lang="es-CO" sz="1200">
              <a:effectLst/>
              <a:latin typeface="Cambria" panose="02040503050406030204" pitchFamily="18" charset="0"/>
              <a:ea typeface="MS Mincho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53"/>
  <sheetViews>
    <sheetView tabSelected="1" view="pageBreakPreview" zoomScaleNormal="100" zoomScaleSheetLayoutView="100" workbookViewId="0">
      <selection activeCell="S11" sqref="S11"/>
    </sheetView>
  </sheetViews>
  <sheetFormatPr baseColWidth="10" defaultRowHeight="11.25" x14ac:dyDescent="0.25"/>
  <cols>
    <col min="1" max="1" width="6.140625" style="11" customWidth="1"/>
    <col min="2" max="2" width="3.140625" style="11" customWidth="1"/>
    <col min="3" max="3" width="4.7109375" style="11" customWidth="1"/>
    <col min="4" max="4" width="2.85546875" style="11" customWidth="1"/>
    <col min="5" max="5" width="4.28515625" style="11" customWidth="1"/>
    <col min="6" max="6" width="4.85546875" style="11" customWidth="1"/>
    <col min="7" max="7" width="3.28515625" style="11" customWidth="1"/>
    <col min="8" max="8" width="3.5703125" style="11" customWidth="1"/>
    <col min="9" max="9" width="4.7109375" style="11" customWidth="1"/>
    <col min="10" max="10" width="3.5703125" style="11" customWidth="1"/>
    <col min="11" max="11" width="7.42578125" style="11" customWidth="1"/>
    <col min="12" max="12" width="2.42578125" style="11" customWidth="1"/>
    <col min="13" max="13" width="4.28515625" style="11" customWidth="1"/>
    <col min="14" max="14" width="2.140625" style="11" customWidth="1"/>
    <col min="15" max="15" width="2.42578125" style="11" customWidth="1"/>
    <col min="16" max="16" width="7.85546875" style="11" customWidth="1"/>
    <col min="17" max="17" width="3.140625" style="11" customWidth="1"/>
    <col min="18" max="18" width="4.42578125" style="11" customWidth="1"/>
    <col min="19" max="19" width="2.85546875" style="11" customWidth="1"/>
    <col min="20" max="20" width="3.7109375" style="11" customWidth="1"/>
    <col min="21" max="21" width="9" style="11" customWidth="1"/>
    <col min="22" max="22" width="2.85546875" style="11" customWidth="1"/>
    <col min="23" max="23" width="4.140625" style="11" customWidth="1"/>
    <col min="24" max="24" width="3.7109375" style="11" customWidth="1"/>
    <col min="25" max="25" width="4.42578125" style="11" customWidth="1"/>
    <col min="26" max="26" width="6.42578125" style="11" customWidth="1"/>
    <col min="27" max="27" width="2.5703125" style="11" customWidth="1"/>
    <col min="28" max="28" width="4.7109375" style="11" customWidth="1"/>
    <col min="29" max="29" width="2.42578125" style="11" customWidth="1"/>
    <col min="30" max="30" width="4.28515625" style="11" customWidth="1"/>
    <col min="31" max="31" width="5.28515625" style="11" customWidth="1"/>
    <col min="32" max="32" width="2.7109375" style="11" customWidth="1"/>
    <col min="33" max="33" width="1.28515625" style="11" customWidth="1"/>
    <col min="34" max="34" width="2.5703125" style="11" customWidth="1"/>
    <col min="35" max="35" width="4.7109375" style="11" customWidth="1"/>
    <col min="36" max="36" width="3.140625" style="11" customWidth="1"/>
    <col min="37" max="37" width="5.140625" style="11" customWidth="1"/>
    <col min="38" max="38" width="5.7109375" style="11" customWidth="1"/>
    <col min="39" max="39" width="2.85546875" style="11" customWidth="1"/>
    <col min="40" max="40" width="3.85546875" style="11" customWidth="1"/>
    <col min="41" max="41" width="3.5703125" style="11" customWidth="1"/>
    <col min="42" max="42" width="4.7109375" style="11" customWidth="1"/>
    <col min="43" max="43" width="7" style="11" customWidth="1"/>
    <col min="44" max="44" width="2.28515625" style="11" customWidth="1"/>
    <col min="45" max="45" width="3" style="11" customWidth="1"/>
    <col min="46" max="46" width="4" style="11" customWidth="1"/>
    <col min="47" max="47" width="3.140625" style="11" customWidth="1"/>
    <col min="48" max="48" width="6.42578125" style="11" customWidth="1"/>
    <col min="49" max="49" width="2.85546875" style="11" customWidth="1"/>
    <col min="50" max="50" width="4.42578125" style="11" customWidth="1"/>
    <col min="51" max="52" width="4.28515625" style="11" customWidth="1"/>
    <col min="53" max="53" width="5.42578125" style="11" customWidth="1"/>
    <col min="54" max="54" width="3.140625" style="11" customWidth="1"/>
    <col min="55" max="16384" width="11.42578125" style="11"/>
  </cols>
  <sheetData>
    <row r="1" spans="2:54" ht="11.25" customHeight="1" x14ac:dyDescent="0.25">
      <c r="B1" s="46"/>
      <c r="C1" s="12"/>
      <c r="D1" s="12"/>
      <c r="E1" s="12"/>
      <c r="F1" s="12"/>
      <c r="G1" s="54" t="s">
        <v>173</v>
      </c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3"/>
    </row>
    <row r="2" spans="2:54" x14ac:dyDescent="0.25">
      <c r="B2" s="14"/>
      <c r="C2" s="15"/>
      <c r="D2" s="15"/>
      <c r="E2" s="15"/>
      <c r="F2" s="15"/>
      <c r="G2" s="55" t="s">
        <v>174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6"/>
    </row>
    <row r="3" spans="2:54" x14ac:dyDescent="0.25">
      <c r="B3" s="14"/>
      <c r="C3" s="15"/>
      <c r="D3" s="15"/>
      <c r="E3" s="15"/>
      <c r="F3" s="15"/>
      <c r="G3" s="56" t="s">
        <v>265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6"/>
    </row>
    <row r="4" spans="2:54" x14ac:dyDescent="0.25">
      <c r="B4" s="14"/>
      <c r="C4" s="15"/>
      <c r="D4" s="15"/>
      <c r="E4" s="15"/>
      <c r="F4" s="15"/>
      <c r="G4" s="55" t="s">
        <v>175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6"/>
    </row>
    <row r="5" spans="2:54" ht="18.75" customHeight="1" x14ac:dyDescent="0.25"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57" t="s">
        <v>267</v>
      </c>
      <c r="N5" s="57"/>
      <c r="O5" s="57"/>
      <c r="P5" s="57"/>
      <c r="Q5" s="57"/>
      <c r="R5" s="57"/>
      <c r="S5" s="57"/>
      <c r="T5" s="57"/>
      <c r="U5" s="57"/>
      <c r="V5" s="57"/>
      <c r="W5" s="57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6"/>
    </row>
    <row r="6" spans="2:54" x14ac:dyDescent="0.25">
      <c r="B6" s="14"/>
      <c r="C6" s="58" t="s">
        <v>171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60"/>
      <c r="AF6" s="50"/>
      <c r="AG6" s="50"/>
      <c r="AH6" s="15"/>
      <c r="AI6" s="58" t="s">
        <v>172</v>
      </c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60"/>
      <c r="BB6" s="16"/>
    </row>
    <row r="7" spans="2:54" x14ac:dyDescent="0.2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7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6"/>
    </row>
    <row r="8" spans="2:54" ht="15" customHeight="1" x14ac:dyDescent="0.25">
      <c r="B8" s="14"/>
      <c r="C8" s="61"/>
      <c r="D8" s="61"/>
      <c r="E8" s="61"/>
      <c r="F8" s="61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8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2:54" x14ac:dyDescent="0.25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8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6"/>
    </row>
    <row r="10" spans="2:54" x14ac:dyDescent="0.25"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8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6"/>
    </row>
    <row r="11" spans="2:54" x14ac:dyDescent="0.25">
      <c r="B11" s="14"/>
      <c r="C11" s="8">
        <v>6</v>
      </c>
      <c r="D11" s="8">
        <v>0</v>
      </c>
      <c r="E11" s="8">
        <v>6</v>
      </c>
      <c r="F11" s="8">
        <v>4</v>
      </c>
      <c r="G11" s="50"/>
      <c r="H11" s="8">
        <v>4</v>
      </c>
      <c r="I11" s="8"/>
      <c r="J11" s="8">
        <v>5</v>
      </c>
      <c r="K11" s="8">
        <v>3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52"/>
      <c r="AC11" s="52"/>
      <c r="AD11" s="52"/>
      <c r="AE11" s="52"/>
      <c r="AF11" s="15"/>
      <c r="AG11" s="18"/>
      <c r="AH11" s="15"/>
      <c r="AI11" s="10">
        <v>4</v>
      </c>
      <c r="AJ11" s="10"/>
      <c r="AK11" s="10">
        <v>5</v>
      </c>
      <c r="AL11" s="10">
        <v>3</v>
      </c>
      <c r="AM11" s="15"/>
      <c r="AN11" s="10">
        <v>4</v>
      </c>
      <c r="AO11" s="10"/>
      <c r="AP11" s="10">
        <v>5</v>
      </c>
      <c r="AQ11" s="10">
        <v>3</v>
      </c>
      <c r="AR11" s="15"/>
      <c r="AS11" s="10">
        <v>4</v>
      </c>
      <c r="AT11" s="10"/>
      <c r="AU11" s="10">
        <v>5</v>
      </c>
      <c r="AV11" s="10">
        <v>3</v>
      </c>
      <c r="AW11" s="15"/>
      <c r="AX11" s="10">
        <v>4</v>
      </c>
      <c r="AY11" s="10"/>
      <c r="AZ11" s="10">
        <v>5</v>
      </c>
      <c r="BA11" s="10">
        <v>3</v>
      </c>
      <c r="BB11" s="16"/>
    </row>
    <row r="12" spans="2:54" ht="27.75" customHeight="1" x14ac:dyDescent="0.25">
      <c r="B12" s="14"/>
      <c r="C12" s="62" t="s">
        <v>103</v>
      </c>
      <c r="D12" s="63"/>
      <c r="E12" s="63"/>
      <c r="F12" s="64"/>
      <c r="G12" s="50"/>
      <c r="H12" s="62" t="s">
        <v>110</v>
      </c>
      <c r="I12" s="63"/>
      <c r="J12" s="63"/>
      <c r="K12" s="64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65"/>
      <c r="AC12" s="65"/>
      <c r="AD12" s="65"/>
      <c r="AE12" s="65"/>
      <c r="AF12" s="15"/>
      <c r="AG12" s="18"/>
      <c r="AH12" s="15"/>
      <c r="AI12" s="62" t="s">
        <v>146</v>
      </c>
      <c r="AJ12" s="63"/>
      <c r="AK12" s="63"/>
      <c r="AL12" s="64"/>
      <c r="AM12" s="15"/>
      <c r="AN12" s="62" t="s">
        <v>153</v>
      </c>
      <c r="AO12" s="63"/>
      <c r="AP12" s="63"/>
      <c r="AQ12" s="64"/>
      <c r="AR12" s="15"/>
      <c r="AS12" s="66" t="s">
        <v>160</v>
      </c>
      <c r="AT12" s="67"/>
      <c r="AU12" s="67"/>
      <c r="AV12" s="68"/>
      <c r="AW12" s="15"/>
      <c r="AX12" s="66" t="s">
        <v>166</v>
      </c>
      <c r="AY12" s="67"/>
      <c r="AZ12" s="67"/>
      <c r="BA12" s="68"/>
      <c r="BB12" s="16"/>
    </row>
    <row r="13" spans="2:54" x14ac:dyDescent="0.25">
      <c r="B13" s="14"/>
      <c r="C13" s="74" t="s">
        <v>204</v>
      </c>
      <c r="D13" s="75"/>
      <c r="E13" s="26"/>
      <c r="F13" s="26"/>
      <c r="G13" s="27"/>
      <c r="H13" s="74" t="s">
        <v>186</v>
      </c>
      <c r="I13" s="75"/>
      <c r="J13" s="26" t="s">
        <v>251</v>
      </c>
      <c r="K13" s="45" t="s">
        <v>204</v>
      </c>
      <c r="L13" s="51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76"/>
      <c r="AC13" s="76"/>
      <c r="AD13" s="53"/>
      <c r="AE13" s="53"/>
      <c r="AF13" s="15"/>
      <c r="AG13" s="18"/>
      <c r="AH13" s="15"/>
      <c r="AI13" s="74" t="s">
        <v>199</v>
      </c>
      <c r="AJ13" s="75"/>
      <c r="AK13" s="26" t="s">
        <v>253</v>
      </c>
      <c r="AL13" s="26"/>
      <c r="AM13" s="15"/>
      <c r="AN13" s="77" t="s">
        <v>237</v>
      </c>
      <c r="AO13" s="78"/>
      <c r="AP13" s="26" t="s">
        <v>253</v>
      </c>
      <c r="AQ13" s="29" t="s">
        <v>199</v>
      </c>
      <c r="AR13" s="15"/>
      <c r="AS13" s="77" t="s">
        <v>201</v>
      </c>
      <c r="AT13" s="78"/>
      <c r="AU13" s="26" t="s">
        <v>253</v>
      </c>
      <c r="AV13" s="26" t="s">
        <v>237</v>
      </c>
      <c r="AW13" s="15"/>
      <c r="AX13" s="69" t="s">
        <v>246</v>
      </c>
      <c r="AY13" s="70"/>
      <c r="AZ13" s="8" t="s">
        <v>253</v>
      </c>
      <c r="BA13" s="8"/>
      <c r="BB13" s="16"/>
    </row>
    <row r="14" spans="2:54" x14ac:dyDescent="0.25">
      <c r="B14" s="14"/>
      <c r="C14" s="50"/>
      <c r="D14" s="50"/>
      <c r="E14" s="50"/>
      <c r="F14" s="50"/>
      <c r="G14" s="50"/>
      <c r="H14" s="50"/>
      <c r="I14" s="50"/>
      <c r="J14" s="50"/>
      <c r="K14" s="5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8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6"/>
    </row>
    <row r="15" spans="2:54" x14ac:dyDescent="0.25">
      <c r="B15" s="14"/>
      <c r="C15" s="8">
        <v>4</v>
      </c>
      <c r="D15" s="8">
        <v>2</v>
      </c>
      <c r="E15" s="8">
        <v>4</v>
      </c>
      <c r="F15" s="8">
        <v>3</v>
      </c>
      <c r="G15" s="50"/>
      <c r="H15" s="10">
        <v>4</v>
      </c>
      <c r="I15" s="10">
        <v>2</v>
      </c>
      <c r="J15" s="10">
        <v>4</v>
      </c>
      <c r="K15" s="10">
        <v>3</v>
      </c>
      <c r="L15" s="15"/>
      <c r="M15" s="10">
        <v>4</v>
      </c>
      <c r="N15" s="10"/>
      <c r="O15" s="10">
        <v>5</v>
      </c>
      <c r="P15" s="10">
        <v>3</v>
      </c>
      <c r="Q15" s="15"/>
      <c r="R15" s="10">
        <v>4</v>
      </c>
      <c r="S15" s="10">
        <v>2</v>
      </c>
      <c r="T15" s="10">
        <v>6</v>
      </c>
      <c r="U15" s="10">
        <v>4</v>
      </c>
      <c r="V15" s="15"/>
      <c r="W15" s="10">
        <v>4</v>
      </c>
      <c r="X15" s="10"/>
      <c r="Y15" s="10">
        <v>5</v>
      </c>
      <c r="Z15" s="10">
        <v>3</v>
      </c>
      <c r="AA15" s="15"/>
      <c r="AF15" s="15"/>
      <c r="AG15" s="18"/>
      <c r="AH15" s="15"/>
      <c r="AI15" s="15"/>
      <c r="AJ15" s="15"/>
      <c r="AK15" s="15"/>
      <c r="AL15" s="15"/>
      <c r="AM15" s="15"/>
      <c r="AN15" s="10">
        <v>4</v>
      </c>
      <c r="AO15" s="10"/>
      <c r="AP15" s="10">
        <v>5</v>
      </c>
      <c r="AQ15" s="10">
        <v>3</v>
      </c>
      <c r="AR15" s="15"/>
      <c r="AS15" s="10">
        <v>4</v>
      </c>
      <c r="AT15" s="10"/>
      <c r="AU15" s="10">
        <v>5</v>
      </c>
      <c r="AV15" s="10">
        <v>3</v>
      </c>
      <c r="AW15" s="15"/>
      <c r="AX15" s="10">
        <v>4</v>
      </c>
      <c r="AY15" s="10"/>
      <c r="AZ15" s="10">
        <v>5</v>
      </c>
      <c r="BA15" s="10">
        <v>3</v>
      </c>
      <c r="BB15" s="16"/>
    </row>
    <row r="16" spans="2:54" ht="23.25" customHeight="1" x14ac:dyDescent="0.25">
      <c r="B16" s="14"/>
      <c r="C16" s="62" t="s">
        <v>111</v>
      </c>
      <c r="D16" s="63"/>
      <c r="E16" s="63"/>
      <c r="F16" s="64"/>
      <c r="G16" s="50"/>
      <c r="H16" s="62" t="s">
        <v>117</v>
      </c>
      <c r="I16" s="63"/>
      <c r="J16" s="63"/>
      <c r="K16" s="64"/>
      <c r="L16" s="15"/>
      <c r="M16" s="71" t="s">
        <v>126</v>
      </c>
      <c r="N16" s="72"/>
      <c r="O16" s="72"/>
      <c r="P16" s="73"/>
      <c r="Q16" s="15"/>
      <c r="R16" s="71" t="s">
        <v>132</v>
      </c>
      <c r="S16" s="72"/>
      <c r="T16" s="72"/>
      <c r="U16" s="73"/>
      <c r="V16" s="15"/>
      <c r="W16" s="71" t="s">
        <v>140</v>
      </c>
      <c r="X16" s="72"/>
      <c r="Y16" s="72"/>
      <c r="Z16" s="73"/>
      <c r="AA16" s="15"/>
      <c r="AF16" s="50"/>
      <c r="AG16" s="19"/>
      <c r="AH16" s="15"/>
      <c r="AI16" s="15"/>
      <c r="AJ16" s="15"/>
      <c r="AK16" s="15"/>
      <c r="AL16" s="15"/>
      <c r="AM16" s="15"/>
      <c r="AN16" s="71" t="s">
        <v>154</v>
      </c>
      <c r="AO16" s="72"/>
      <c r="AP16" s="72"/>
      <c r="AQ16" s="73"/>
      <c r="AR16" s="15"/>
      <c r="AS16" s="71" t="s">
        <v>161</v>
      </c>
      <c r="AT16" s="72"/>
      <c r="AU16" s="72"/>
      <c r="AV16" s="73"/>
      <c r="AW16" s="15"/>
      <c r="AX16" s="71" t="s">
        <v>167</v>
      </c>
      <c r="AY16" s="72"/>
      <c r="AZ16" s="72"/>
      <c r="BA16" s="73"/>
      <c r="BB16" s="16"/>
    </row>
    <row r="17" spans="2:54" ht="22.5" x14ac:dyDescent="0.25">
      <c r="B17" s="14"/>
      <c r="C17" s="69" t="s">
        <v>208</v>
      </c>
      <c r="D17" s="70"/>
      <c r="E17" s="28" t="s">
        <v>253</v>
      </c>
      <c r="F17" s="45"/>
      <c r="G17" s="50"/>
      <c r="H17" s="77" t="s">
        <v>212</v>
      </c>
      <c r="I17" s="78"/>
      <c r="J17" s="26" t="s">
        <v>253</v>
      </c>
      <c r="K17" s="40" t="s">
        <v>208</v>
      </c>
      <c r="L17" s="15"/>
      <c r="M17" s="69" t="s">
        <v>219</v>
      </c>
      <c r="N17" s="70"/>
      <c r="O17" s="8" t="s">
        <v>251</v>
      </c>
      <c r="P17" s="40" t="s">
        <v>263</v>
      </c>
      <c r="Q17" s="42"/>
      <c r="R17" s="77" t="s">
        <v>224</v>
      </c>
      <c r="S17" s="78"/>
      <c r="T17" s="26" t="s">
        <v>251</v>
      </c>
      <c r="U17" s="26" t="s">
        <v>219</v>
      </c>
      <c r="V17" s="15"/>
      <c r="W17" s="77" t="s">
        <v>229</v>
      </c>
      <c r="X17" s="78"/>
      <c r="Y17" s="26" t="s">
        <v>251</v>
      </c>
      <c r="Z17" s="26" t="s">
        <v>224</v>
      </c>
      <c r="AA17" s="15"/>
      <c r="AF17" s="50"/>
      <c r="AG17" s="19"/>
      <c r="AH17" s="15"/>
      <c r="AI17" s="15"/>
      <c r="AJ17" s="15"/>
      <c r="AK17" s="15"/>
      <c r="AL17" s="15"/>
      <c r="AM17" s="15"/>
      <c r="AN17" s="69" t="s">
        <v>238</v>
      </c>
      <c r="AO17" s="70"/>
      <c r="AP17" s="8" t="s">
        <v>253</v>
      </c>
      <c r="AQ17" s="8"/>
      <c r="AR17" s="15"/>
      <c r="AS17" s="77" t="s">
        <v>242</v>
      </c>
      <c r="AT17" s="78"/>
      <c r="AU17" s="26" t="s">
        <v>253</v>
      </c>
      <c r="AV17" s="26" t="s">
        <v>238</v>
      </c>
      <c r="AW17" s="15"/>
      <c r="AX17" s="77" t="s">
        <v>247</v>
      </c>
      <c r="AY17" s="78"/>
      <c r="AZ17" s="26" t="s">
        <v>253</v>
      </c>
      <c r="BA17" s="26" t="s">
        <v>242</v>
      </c>
      <c r="BB17" s="16"/>
    </row>
    <row r="18" spans="2:54" x14ac:dyDescent="0.25">
      <c r="B18" s="14"/>
      <c r="C18" s="50"/>
      <c r="D18" s="50"/>
      <c r="E18" s="50"/>
      <c r="F18" s="50"/>
      <c r="G18" s="50"/>
      <c r="H18" s="50"/>
      <c r="I18" s="50"/>
      <c r="J18" s="50"/>
      <c r="K18" s="50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8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6"/>
    </row>
    <row r="19" spans="2:54" x14ac:dyDescent="0.25">
      <c r="B19" s="14"/>
      <c r="C19" s="8">
        <v>0</v>
      </c>
      <c r="D19" s="8">
        <v>2</v>
      </c>
      <c r="E19" s="8">
        <v>1</v>
      </c>
      <c r="F19" s="8">
        <v>1</v>
      </c>
      <c r="G19" s="15"/>
      <c r="H19" s="9">
        <v>4</v>
      </c>
      <c r="I19" s="9"/>
      <c r="J19" s="9">
        <v>5</v>
      </c>
      <c r="K19" s="9">
        <v>3</v>
      </c>
      <c r="L19" s="15"/>
      <c r="M19" s="10">
        <v>4</v>
      </c>
      <c r="N19" s="10"/>
      <c r="O19" s="10">
        <v>5</v>
      </c>
      <c r="P19" s="10">
        <v>3</v>
      </c>
      <c r="Q19" s="15"/>
      <c r="R19" s="10">
        <v>4</v>
      </c>
      <c r="S19" s="10"/>
      <c r="T19" s="10">
        <v>5</v>
      </c>
      <c r="U19" s="10">
        <v>3</v>
      </c>
      <c r="V19" s="15"/>
      <c r="W19" s="10">
        <v>4</v>
      </c>
      <c r="X19" s="10"/>
      <c r="Y19" s="10">
        <v>5</v>
      </c>
      <c r="Z19" s="10">
        <v>3</v>
      </c>
      <c r="AA19" s="15"/>
      <c r="AB19" s="52"/>
      <c r="AC19" s="52"/>
      <c r="AD19" s="52"/>
      <c r="AE19" s="52"/>
      <c r="AF19" s="15"/>
      <c r="AG19" s="18"/>
      <c r="AH19" s="15"/>
      <c r="AI19" s="10">
        <v>4</v>
      </c>
      <c r="AJ19" s="10"/>
      <c r="AK19" s="10">
        <v>5</v>
      </c>
      <c r="AL19" s="10">
        <v>3</v>
      </c>
      <c r="AM19" s="15"/>
      <c r="AN19" s="15"/>
      <c r="AO19" s="15"/>
      <c r="AP19" s="15"/>
      <c r="AQ19" s="15"/>
      <c r="AR19" s="15"/>
      <c r="AS19" s="10">
        <v>4</v>
      </c>
      <c r="AT19" s="10"/>
      <c r="AU19" s="10">
        <v>5</v>
      </c>
      <c r="AV19" s="10">
        <v>3</v>
      </c>
      <c r="AW19" s="15"/>
      <c r="AX19" s="10">
        <v>4</v>
      </c>
      <c r="AY19" s="10"/>
      <c r="AZ19" s="10">
        <v>5</v>
      </c>
      <c r="BA19" s="10">
        <v>3</v>
      </c>
      <c r="BB19" s="16"/>
    </row>
    <row r="20" spans="2:54" ht="24.75" customHeight="1" x14ac:dyDescent="0.25">
      <c r="B20" s="14"/>
      <c r="C20" s="79" t="s">
        <v>115</v>
      </c>
      <c r="D20" s="80"/>
      <c r="E20" s="80"/>
      <c r="F20" s="81"/>
      <c r="G20" s="15"/>
      <c r="H20" s="62" t="s">
        <v>104</v>
      </c>
      <c r="I20" s="63"/>
      <c r="J20" s="63"/>
      <c r="K20" s="64"/>
      <c r="L20" s="15"/>
      <c r="M20" s="62" t="s">
        <v>125</v>
      </c>
      <c r="N20" s="63"/>
      <c r="O20" s="63"/>
      <c r="P20" s="64"/>
      <c r="Q20" s="15"/>
      <c r="R20" s="71" t="s">
        <v>129</v>
      </c>
      <c r="S20" s="72"/>
      <c r="T20" s="72"/>
      <c r="U20" s="73"/>
      <c r="V20" s="15"/>
      <c r="W20" s="71" t="s">
        <v>136</v>
      </c>
      <c r="X20" s="72"/>
      <c r="Y20" s="72"/>
      <c r="Z20" s="73"/>
      <c r="AA20" s="15"/>
      <c r="AB20" s="65"/>
      <c r="AC20" s="65"/>
      <c r="AD20" s="65"/>
      <c r="AE20" s="65"/>
      <c r="AF20" s="50"/>
      <c r="AG20" s="19"/>
      <c r="AH20" s="15"/>
      <c r="AI20" s="71" t="s">
        <v>147</v>
      </c>
      <c r="AJ20" s="72"/>
      <c r="AK20" s="72"/>
      <c r="AL20" s="73"/>
      <c r="AM20" s="15"/>
      <c r="AN20" s="15"/>
      <c r="AO20" s="15"/>
      <c r="AP20" s="15"/>
      <c r="AQ20" s="15"/>
      <c r="AR20" s="15"/>
      <c r="AS20" s="71" t="s">
        <v>162</v>
      </c>
      <c r="AT20" s="72"/>
      <c r="AU20" s="72"/>
      <c r="AV20" s="73"/>
      <c r="AW20" s="15"/>
      <c r="AX20" s="71" t="s">
        <v>203</v>
      </c>
      <c r="AY20" s="72"/>
      <c r="AZ20" s="72"/>
      <c r="BA20" s="73"/>
      <c r="BB20" s="16"/>
    </row>
    <row r="21" spans="2:54" ht="18" customHeight="1" x14ac:dyDescent="0.25">
      <c r="B21" s="14"/>
      <c r="C21" s="69" t="s">
        <v>187</v>
      </c>
      <c r="D21" s="70"/>
      <c r="E21" s="8" t="s">
        <v>251</v>
      </c>
      <c r="F21" s="8"/>
      <c r="G21" s="15"/>
      <c r="H21" s="69" t="s">
        <v>205</v>
      </c>
      <c r="I21" s="70"/>
      <c r="J21" s="8"/>
      <c r="K21" s="10" t="s">
        <v>184</v>
      </c>
      <c r="L21" s="42"/>
      <c r="M21" s="77" t="s">
        <v>218</v>
      </c>
      <c r="N21" s="78"/>
      <c r="O21" s="26" t="s">
        <v>251</v>
      </c>
      <c r="P21" s="43" t="s">
        <v>213</v>
      </c>
      <c r="Q21" s="44"/>
      <c r="R21" s="69" t="s">
        <v>222</v>
      </c>
      <c r="S21" s="70"/>
      <c r="T21" s="8" t="s">
        <v>251</v>
      </c>
      <c r="U21" s="45" t="s">
        <v>216</v>
      </c>
      <c r="V21" s="44"/>
      <c r="W21" s="77" t="s">
        <v>228</v>
      </c>
      <c r="X21" s="78"/>
      <c r="Y21" s="26" t="s">
        <v>251</v>
      </c>
      <c r="Z21" s="34" t="s">
        <v>256</v>
      </c>
      <c r="AA21" s="15"/>
      <c r="AB21" s="76"/>
      <c r="AC21" s="76"/>
      <c r="AD21" s="53"/>
      <c r="AE21" s="53"/>
      <c r="AF21" s="50"/>
      <c r="AG21" s="19"/>
      <c r="AH21" s="15"/>
      <c r="AI21" s="69" t="s">
        <v>233</v>
      </c>
      <c r="AJ21" s="70"/>
      <c r="AK21" s="8" t="s">
        <v>253</v>
      </c>
      <c r="AL21" s="8"/>
      <c r="AM21" s="15"/>
      <c r="AN21" s="15"/>
      <c r="AO21" s="15"/>
      <c r="AP21" s="15"/>
      <c r="AQ21" s="15"/>
      <c r="AR21" s="15"/>
      <c r="AS21" s="77" t="s">
        <v>202</v>
      </c>
      <c r="AT21" s="78"/>
      <c r="AU21" s="26" t="s">
        <v>253</v>
      </c>
      <c r="AV21" s="26"/>
      <c r="AW21" s="15"/>
      <c r="AX21" s="77" t="s">
        <v>248</v>
      </c>
      <c r="AY21" s="78"/>
      <c r="AZ21" s="26" t="s">
        <v>253</v>
      </c>
      <c r="BA21" s="26" t="s">
        <v>202</v>
      </c>
      <c r="BB21" s="16"/>
    </row>
    <row r="22" spans="2:54" x14ac:dyDescent="0.25">
      <c r="B22" s="14"/>
      <c r="C22" s="50"/>
      <c r="D22" s="50"/>
      <c r="E22" s="50"/>
      <c r="F22" s="50"/>
      <c r="G22" s="50"/>
      <c r="H22" s="50"/>
      <c r="I22" s="50"/>
      <c r="J22" s="50"/>
      <c r="K22" s="50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8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6"/>
    </row>
    <row r="23" spans="2:54" x14ac:dyDescent="0.25">
      <c r="B23" s="14"/>
      <c r="C23" s="8">
        <v>2</v>
      </c>
      <c r="D23" s="8"/>
      <c r="E23" s="8">
        <v>4</v>
      </c>
      <c r="F23" s="8">
        <v>2</v>
      </c>
      <c r="G23" s="50"/>
      <c r="H23" s="10">
        <v>4</v>
      </c>
      <c r="I23" s="10"/>
      <c r="J23" s="10">
        <v>5</v>
      </c>
      <c r="K23" s="10">
        <v>3</v>
      </c>
      <c r="L23" s="15"/>
      <c r="M23" s="10">
        <v>4</v>
      </c>
      <c r="N23" s="10"/>
      <c r="O23" s="10">
        <v>2</v>
      </c>
      <c r="P23" s="10">
        <v>2</v>
      </c>
      <c r="Q23" s="15"/>
      <c r="R23" s="10">
        <v>2</v>
      </c>
      <c r="S23" s="10">
        <v>2</v>
      </c>
      <c r="T23" s="10">
        <v>4</v>
      </c>
      <c r="U23" s="10">
        <v>3</v>
      </c>
      <c r="V23" s="15"/>
      <c r="W23" s="10">
        <v>3</v>
      </c>
      <c r="X23" s="10">
        <v>2</v>
      </c>
      <c r="Y23" s="10">
        <v>3</v>
      </c>
      <c r="Z23" s="10">
        <v>3</v>
      </c>
      <c r="AA23" s="15"/>
      <c r="AB23" s="10">
        <v>4</v>
      </c>
      <c r="AC23" s="10"/>
      <c r="AD23" s="10">
        <v>5</v>
      </c>
      <c r="AE23" s="10">
        <v>3</v>
      </c>
      <c r="AF23" s="15"/>
      <c r="AG23" s="18"/>
      <c r="AH23" s="15"/>
      <c r="AI23" s="10">
        <v>4</v>
      </c>
      <c r="AJ23" s="10"/>
      <c r="AK23" s="10">
        <v>5</v>
      </c>
      <c r="AL23" s="10">
        <v>3</v>
      </c>
      <c r="AM23" s="15"/>
      <c r="AN23" s="15"/>
      <c r="AO23" s="15"/>
      <c r="AP23" s="15"/>
      <c r="AQ23" s="15"/>
      <c r="AR23" s="15"/>
      <c r="AS23" s="10">
        <v>4</v>
      </c>
      <c r="AT23" s="10"/>
      <c r="AU23" s="10">
        <v>5</v>
      </c>
      <c r="AV23" s="10">
        <v>3</v>
      </c>
      <c r="AW23" s="15"/>
      <c r="AX23" s="15"/>
      <c r="AY23" s="15"/>
      <c r="AZ23" s="15"/>
      <c r="BA23" s="15"/>
      <c r="BB23" s="16"/>
    </row>
    <row r="24" spans="2:54" ht="42.75" customHeight="1" x14ac:dyDescent="0.25">
      <c r="B24" s="14"/>
      <c r="C24" s="66" t="s">
        <v>105</v>
      </c>
      <c r="D24" s="67"/>
      <c r="E24" s="67"/>
      <c r="F24" s="68"/>
      <c r="G24" s="50"/>
      <c r="H24" s="66" t="s">
        <v>120</v>
      </c>
      <c r="I24" s="67"/>
      <c r="J24" s="67"/>
      <c r="K24" s="68"/>
      <c r="L24" s="15"/>
      <c r="M24" s="71" t="s">
        <v>119</v>
      </c>
      <c r="N24" s="72"/>
      <c r="O24" s="72"/>
      <c r="P24" s="73"/>
      <c r="Q24" s="15"/>
      <c r="R24" s="66" t="s">
        <v>122</v>
      </c>
      <c r="S24" s="67"/>
      <c r="T24" s="67"/>
      <c r="U24" s="68"/>
      <c r="V24" s="15"/>
      <c r="W24" s="71" t="s">
        <v>133</v>
      </c>
      <c r="X24" s="72"/>
      <c r="Y24" s="72"/>
      <c r="Z24" s="73"/>
      <c r="AA24" s="15"/>
      <c r="AB24" s="71" t="s">
        <v>141</v>
      </c>
      <c r="AC24" s="72"/>
      <c r="AD24" s="72"/>
      <c r="AE24" s="73"/>
      <c r="AF24" s="50"/>
      <c r="AG24" s="19"/>
      <c r="AH24" s="15"/>
      <c r="AI24" s="71" t="s">
        <v>148</v>
      </c>
      <c r="AJ24" s="72"/>
      <c r="AK24" s="72"/>
      <c r="AL24" s="73"/>
      <c r="AM24" s="15"/>
      <c r="AN24" s="15"/>
      <c r="AO24" s="15"/>
      <c r="AP24" s="15"/>
      <c r="AQ24" s="15"/>
      <c r="AR24" s="15"/>
      <c r="AS24" s="71" t="s">
        <v>163</v>
      </c>
      <c r="AT24" s="72"/>
      <c r="AU24" s="72"/>
      <c r="AV24" s="73"/>
      <c r="AW24" s="15"/>
      <c r="AX24" s="15"/>
      <c r="AY24" s="15"/>
      <c r="AZ24" s="15"/>
      <c r="BA24" s="15"/>
      <c r="BB24" s="16"/>
    </row>
    <row r="25" spans="2:54" ht="22.5" x14ac:dyDescent="0.25">
      <c r="B25" s="14"/>
      <c r="C25" s="69" t="s">
        <v>206</v>
      </c>
      <c r="D25" s="70"/>
      <c r="E25" s="8"/>
      <c r="F25" s="8"/>
      <c r="G25" s="50"/>
      <c r="H25" s="69" t="s">
        <v>215</v>
      </c>
      <c r="I25" s="70"/>
      <c r="J25" s="8" t="s">
        <v>251</v>
      </c>
      <c r="K25" s="40" t="s">
        <v>208</v>
      </c>
      <c r="L25" s="15"/>
      <c r="M25" s="69" t="s">
        <v>214</v>
      </c>
      <c r="N25" s="70"/>
      <c r="O25" s="8" t="s">
        <v>251</v>
      </c>
      <c r="P25" s="8" t="str">
        <f>K33</f>
        <v>FING 1402</v>
      </c>
      <c r="Q25" s="15"/>
      <c r="R25" s="69" t="s">
        <v>217</v>
      </c>
      <c r="S25" s="70"/>
      <c r="T25" s="8" t="s">
        <v>251</v>
      </c>
      <c r="U25" s="35" t="s">
        <v>211</v>
      </c>
      <c r="V25" s="15"/>
      <c r="W25" s="77" t="s">
        <v>225</v>
      </c>
      <c r="X25" s="78"/>
      <c r="Y25" s="26" t="s">
        <v>251</v>
      </c>
      <c r="Z25" s="26" t="s">
        <v>220</v>
      </c>
      <c r="AA25" s="15"/>
      <c r="AB25" s="77" t="s">
        <v>230</v>
      </c>
      <c r="AC25" s="78"/>
      <c r="AD25" s="26" t="s">
        <v>251</v>
      </c>
      <c r="AE25" s="26" t="s">
        <v>225</v>
      </c>
      <c r="AF25" s="50"/>
      <c r="AG25" s="19"/>
      <c r="AH25" s="15"/>
      <c r="AI25" s="69" t="s">
        <v>234</v>
      </c>
      <c r="AJ25" s="70"/>
      <c r="AK25" s="8" t="s">
        <v>253</v>
      </c>
      <c r="AL25" s="8"/>
      <c r="AM25" s="15"/>
      <c r="AN25" s="15"/>
      <c r="AO25" s="15"/>
      <c r="AP25" s="15"/>
      <c r="AQ25" s="15"/>
      <c r="AR25" s="15"/>
      <c r="AS25" s="69" t="s">
        <v>243</v>
      </c>
      <c r="AT25" s="70"/>
      <c r="AU25" s="8" t="s">
        <v>253</v>
      </c>
      <c r="AV25" s="8"/>
      <c r="AW25" s="15"/>
      <c r="AX25" s="15"/>
      <c r="AY25" s="15"/>
      <c r="AZ25" s="15"/>
      <c r="BA25" s="15"/>
      <c r="BB25" s="16"/>
    </row>
    <row r="26" spans="2:54" x14ac:dyDescent="0.25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8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6"/>
    </row>
    <row r="27" spans="2:54" x14ac:dyDescent="0.25">
      <c r="B27" s="14"/>
      <c r="C27" s="8">
        <v>2</v>
      </c>
      <c r="D27" s="8">
        <v>2</v>
      </c>
      <c r="E27" s="8">
        <v>2</v>
      </c>
      <c r="F27" s="8">
        <v>2</v>
      </c>
      <c r="G27" s="15"/>
      <c r="H27" s="10">
        <v>4</v>
      </c>
      <c r="I27" s="10"/>
      <c r="J27" s="10">
        <v>5</v>
      </c>
      <c r="K27" s="10">
        <v>3</v>
      </c>
      <c r="L27" s="15"/>
      <c r="M27" s="10">
        <v>4</v>
      </c>
      <c r="N27" s="10"/>
      <c r="O27" s="10">
        <v>2</v>
      </c>
      <c r="P27" s="10">
        <v>2</v>
      </c>
      <c r="Q27" s="15"/>
      <c r="R27" s="10">
        <v>3</v>
      </c>
      <c r="S27" s="10">
        <v>1</v>
      </c>
      <c r="T27" s="10">
        <v>3</v>
      </c>
      <c r="U27" s="10">
        <v>3</v>
      </c>
      <c r="V27" s="15"/>
      <c r="W27" s="10">
        <v>4</v>
      </c>
      <c r="X27" s="10"/>
      <c r="Y27" s="10">
        <v>5</v>
      </c>
      <c r="Z27" s="10">
        <v>3</v>
      </c>
      <c r="AA27" s="15"/>
      <c r="AB27" s="10">
        <v>3</v>
      </c>
      <c r="AC27" s="10">
        <v>2</v>
      </c>
      <c r="AD27" s="10">
        <v>3</v>
      </c>
      <c r="AE27" s="10">
        <v>3</v>
      </c>
      <c r="AF27" s="15"/>
      <c r="AG27" s="18"/>
      <c r="AH27" s="15"/>
      <c r="AI27" s="10">
        <v>4</v>
      </c>
      <c r="AJ27" s="10"/>
      <c r="AK27" s="10">
        <v>5</v>
      </c>
      <c r="AL27" s="10">
        <v>3</v>
      </c>
      <c r="AM27" s="15"/>
      <c r="AN27" s="10">
        <v>4</v>
      </c>
      <c r="AO27" s="10"/>
      <c r="AP27" s="10">
        <v>5</v>
      </c>
      <c r="AQ27" s="10">
        <v>3</v>
      </c>
      <c r="AR27" s="15"/>
      <c r="AS27" s="15"/>
      <c r="AT27" s="15"/>
      <c r="AU27" s="15"/>
      <c r="AV27" s="15"/>
      <c r="AW27" s="15"/>
      <c r="AX27" s="10">
        <v>2</v>
      </c>
      <c r="AY27" s="10"/>
      <c r="AZ27" s="10">
        <v>10</v>
      </c>
      <c r="BA27" s="10">
        <v>4</v>
      </c>
      <c r="BB27" s="16"/>
    </row>
    <row r="28" spans="2:54" ht="37.5" customHeight="1" x14ac:dyDescent="0.25">
      <c r="B28" s="14"/>
      <c r="C28" s="66" t="s">
        <v>112</v>
      </c>
      <c r="D28" s="67"/>
      <c r="E28" s="67"/>
      <c r="F28" s="68"/>
      <c r="G28" s="15"/>
      <c r="H28" s="62" t="s">
        <v>118</v>
      </c>
      <c r="I28" s="63"/>
      <c r="J28" s="63"/>
      <c r="K28" s="64"/>
      <c r="L28" s="15"/>
      <c r="M28" s="82" t="s">
        <v>130</v>
      </c>
      <c r="N28" s="83"/>
      <c r="O28" s="83"/>
      <c r="P28" s="84"/>
      <c r="Q28" s="15"/>
      <c r="R28" s="66" t="s">
        <v>127</v>
      </c>
      <c r="S28" s="67"/>
      <c r="T28" s="67"/>
      <c r="U28" s="68"/>
      <c r="V28" s="15"/>
      <c r="W28" s="71" t="s">
        <v>134</v>
      </c>
      <c r="X28" s="72"/>
      <c r="Y28" s="72"/>
      <c r="Z28" s="73"/>
      <c r="AA28" s="15"/>
      <c r="AB28" s="71" t="s">
        <v>142</v>
      </c>
      <c r="AC28" s="72"/>
      <c r="AD28" s="72"/>
      <c r="AE28" s="73"/>
      <c r="AF28" s="50"/>
      <c r="AG28" s="19"/>
      <c r="AH28" s="15"/>
      <c r="AI28" s="71" t="s">
        <v>149</v>
      </c>
      <c r="AJ28" s="72"/>
      <c r="AK28" s="72"/>
      <c r="AL28" s="73"/>
      <c r="AM28" s="15"/>
      <c r="AN28" s="71" t="s">
        <v>155</v>
      </c>
      <c r="AO28" s="72"/>
      <c r="AP28" s="72"/>
      <c r="AQ28" s="73"/>
      <c r="AR28" s="15"/>
      <c r="AS28" s="15"/>
      <c r="AT28" s="15"/>
      <c r="AU28" s="15"/>
      <c r="AV28" s="15"/>
      <c r="AW28" s="15"/>
      <c r="AX28" s="71" t="s">
        <v>168</v>
      </c>
      <c r="AY28" s="72"/>
      <c r="AZ28" s="72"/>
      <c r="BA28" s="73"/>
      <c r="BB28" s="16"/>
    </row>
    <row r="29" spans="2:54" ht="22.5" x14ac:dyDescent="0.25">
      <c r="B29" s="14"/>
      <c r="C29" s="69" t="s">
        <v>209</v>
      </c>
      <c r="D29" s="70"/>
      <c r="E29" s="8" t="s">
        <v>251</v>
      </c>
      <c r="F29" s="8"/>
      <c r="G29" s="15"/>
      <c r="H29" s="77" t="s">
        <v>213</v>
      </c>
      <c r="I29" s="78"/>
      <c r="J29" s="26" t="s">
        <v>253</v>
      </c>
      <c r="K29" s="26" t="str">
        <f>C13</f>
        <v>FING 1401</v>
      </c>
      <c r="L29" s="15"/>
      <c r="M29" s="69" t="s">
        <v>223</v>
      </c>
      <c r="N29" s="70"/>
      <c r="O29" s="8" t="s">
        <v>251</v>
      </c>
      <c r="P29" s="8"/>
      <c r="Q29" s="42"/>
      <c r="R29" s="77" t="s">
        <v>220</v>
      </c>
      <c r="S29" s="78"/>
      <c r="T29" s="26" t="s">
        <v>251</v>
      </c>
      <c r="U29" s="34" t="s">
        <v>255</v>
      </c>
      <c r="V29" s="15"/>
      <c r="W29" s="77" t="s">
        <v>226</v>
      </c>
      <c r="X29" s="78"/>
      <c r="Y29" s="26" t="s">
        <v>251</v>
      </c>
      <c r="Z29" s="34" t="s">
        <v>220</v>
      </c>
      <c r="AA29" s="15"/>
      <c r="AB29" s="77" t="s">
        <v>231</v>
      </c>
      <c r="AC29" s="78"/>
      <c r="AD29" s="26" t="s">
        <v>251</v>
      </c>
      <c r="AE29" s="26" t="s">
        <v>226</v>
      </c>
      <c r="AF29" s="50"/>
      <c r="AG29" s="19"/>
      <c r="AH29" s="15"/>
      <c r="AI29" s="69" t="s">
        <v>235</v>
      </c>
      <c r="AJ29" s="70"/>
      <c r="AK29" s="8" t="s">
        <v>253</v>
      </c>
      <c r="AL29" s="8"/>
      <c r="AM29" s="15"/>
      <c r="AN29" s="77" t="s">
        <v>239</v>
      </c>
      <c r="AO29" s="78"/>
      <c r="AP29" s="26" t="s">
        <v>253</v>
      </c>
      <c r="AQ29" s="26" t="s">
        <v>235</v>
      </c>
      <c r="AR29" s="15"/>
      <c r="AS29" s="15"/>
      <c r="AT29" s="15"/>
      <c r="AU29" s="15"/>
      <c r="AV29" s="15"/>
      <c r="AW29" s="15"/>
      <c r="AX29" s="69" t="s">
        <v>249</v>
      </c>
      <c r="AY29" s="70"/>
      <c r="AZ29" s="8" t="s">
        <v>253</v>
      </c>
      <c r="BA29" s="8"/>
      <c r="BB29" s="16"/>
    </row>
    <row r="30" spans="2:54" x14ac:dyDescent="0.25"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8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6"/>
    </row>
    <row r="31" spans="2:54" x14ac:dyDescent="0.25">
      <c r="B31" s="14"/>
      <c r="C31" s="8">
        <v>3</v>
      </c>
      <c r="D31" s="8">
        <v>1</v>
      </c>
      <c r="E31" s="8">
        <v>4</v>
      </c>
      <c r="F31" s="8">
        <v>3</v>
      </c>
      <c r="G31" s="50"/>
      <c r="H31" s="8">
        <v>3</v>
      </c>
      <c r="I31" s="8">
        <v>2</v>
      </c>
      <c r="J31" s="8">
        <v>3</v>
      </c>
      <c r="K31" s="8">
        <v>3</v>
      </c>
      <c r="L31" s="15"/>
      <c r="M31" s="10">
        <v>3</v>
      </c>
      <c r="N31" s="10">
        <v>2</v>
      </c>
      <c r="O31" s="10">
        <v>3</v>
      </c>
      <c r="P31" s="10">
        <v>3</v>
      </c>
      <c r="Q31" s="15"/>
      <c r="R31" s="10">
        <v>3</v>
      </c>
      <c r="S31" s="10">
        <v>2</v>
      </c>
      <c r="T31" s="10">
        <v>3</v>
      </c>
      <c r="U31" s="10">
        <v>3</v>
      </c>
      <c r="V31" s="15"/>
      <c r="W31" s="10">
        <v>3</v>
      </c>
      <c r="X31" s="10">
        <v>2</v>
      </c>
      <c r="Y31" s="10">
        <v>3</v>
      </c>
      <c r="Z31" s="10">
        <v>3</v>
      </c>
      <c r="AA31" s="15"/>
      <c r="AB31" s="10">
        <v>4</v>
      </c>
      <c r="AC31" s="10"/>
      <c r="AD31" s="10">
        <v>5</v>
      </c>
      <c r="AE31" s="10">
        <v>3</v>
      </c>
      <c r="AF31" s="15"/>
      <c r="AG31" s="18"/>
      <c r="AH31" s="15"/>
      <c r="AI31" s="10">
        <v>3</v>
      </c>
      <c r="AJ31" s="10">
        <v>2</v>
      </c>
      <c r="AK31" s="10">
        <v>3</v>
      </c>
      <c r="AL31" s="10">
        <v>3</v>
      </c>
      <c r="AM31" s="15"/>
      <c r="AN31" s="10">
        <v>3</v>
      </c>
      <c r="AO31" s="10">
        <v>2</v>
      </c>
      <c r="AP31" s="10">
        <v>3</v>
      </c>
      <c r="AQ31" s="10">
        <v>3</v>
      </c>
      <c r="AR31" s="15"/>
      <c r="AS31" s="10">
        <v>4</v>
      </c>
      <c r="AT31" s="10"/>
      <c r="AU31" s="10">
        <v>5</v>
      </c>
      <c r="AV31" s="10">
        <v>3</v>
      </c>
      <c r="AW31" s="15"/>
      <c r="AX31" s="15"/>
      <c r="AY31" s="15"/>
      <c r="AZ31" s="15"/>
      <c r="BA31" s="15"/>
      <c r="BB31" s="16"/>
    </row>
    <row r="32" spans="2:54" ht="36.75" customHeight="1" x14ac:dyDescent="0.25">
      <c r="B32" s="14"/>
      <c r="C32" s="62" t="s">
        <v>106</v>
      </c>
      <c r="D32" s="63"/>
      <c r="E32" s="63"/>
      <c r="F32" s="64"/>
      <c r="G32" s="50"/>
      <c r="H32" s="71" t="s">
        <v>113</v>
      </c>
      <c r="I32" s="72"/>
      <c r="J32" s="72"/>
      <c r="K32" s="73"/>
      <c r="L32" s="15"/>
      <c r="M32" s="71" t="s">
        <v>121</v>
      </c>
      <c r="N32" s="72"/>
      <c r="O32" s="72"/>
      <c r="P32" s="73"/>
      <c r="Q32" s="15"/>
      <c r="R32" s="71" t="s">
        <v>128</v>
      </c>
      <c r="S32" s="72"/>
      <c r="T32" s="72"/>
      <c r="U32" s="73"/>
      <c r="V32" s="15"/>
      <c r="W32" s="71" t="s">
        <v>135</v>
      </c>
      <c r="X32" s="72"/>
      <c r="Y32" s="72"/>
      <c r="Z32" s="73"/>
      <c r="AA32" s="15"/>
      <c r="AB32" s="71" t="s">
        <v>139</v>
      </c>
      <c r="AC32" s="72"/>
      <c r="AD32" s="72"/>
      <c r="AE32" s="73"/>
      <c r="AF32" s="50"/>
      <c r="AG32" s="19"/>
      <c r="AH32" s="15"/>
      <c r="AI32" s="71" t="s">
        <v>150</v>
      </c>
      <c r="AJ32" s="72"/>
      <c r="AK32" s="72"/>
      <c r="AL32" s="73"/>
      <c r="AM32" s="15"/>
      <c r="AN32" s="71" t="s">
        <v>156</v>
      </c>
      <c r="AO32" s="72"/>
      <c r="AP32" s="72"/>
      <c r="AQ32" s="73"/>
      <c r="AR32" s="15"/>
      <c r="AS32" s="71" t="s">
        <v>164</v>
      </c>
      <c r="AT32" s="72"/>
      <c r="AU32" s="72"/>
      <c r="AV32" s="73"/>
      <c r="AW32" s="15"/>
      <c r="AX32" s="15"/>
      <c r="AY32" s="15"/>
      <c r="AZ32" s="15"/>
      <c r="BA32" s="15"/>
      <c r="BB32" s="16"/>
    </row>
    <row r="33" spans="2:54" ht="18" customHeight="1" x14ac:dyDescent="0.25">
      <c r="B33" s="14"/>
      <c r="C33" s="85" t="s">
        <v>183</v>
      </c>
      <c r="D33" s="86"/>
      <c r="E33" s="8"/>
      <c r="F33" s="10"/>
      <c r="G33" s="50"/>
      <c r="H33" s="69" t="s">
        <v>210</v>
      </c>
      <c r="I33" s="70"/>
      <c r="J33" s="8" t="s">
        <v>251</v>
      </c>
      <c r="K33" s="10" t="s">
        <v>183</v>
      </c>
      <c r="L33" s="42"/>
      <c r="M33" s="77" t="s">
        <v>216</v>
      </c>
      <c r="N33" s="78"/>
      <c r="O33" s="26" t="s">
        <v>253</v>
      </c>
      <c r="P33" s="10" t="s">
        <v>210</v>
      </c>
      <c r="Q33" s="42"/>
      <c r="R33" s="77" t="s">
        <v>221</v>
      </c>
      <c r="S33" s="78"/>
      <c r="T33" s="26" t="s">
        <v>251</v>
      </c>
      <c r="U33" s="26" t="s">
        <v>216</v>
      </c>
      <c r="V33" s="15"/>
      <c r="W33" s="69" t="s">
        <v>227</v>
      </c>
      <c r="X33" s="70"/>
      <c r="Y33" s="8" t="s">
        <v>251</v>
      </c>
      <c r="Z33" s="34" t="s">
        <v>264</v>
      </c>
      <c r="AA33" s="15"/>
      <c r="AB33" s="77" t="s">
        <v>198</v>
      </c>
      <c r="AC33" s="78"/>
      <c r="AD33" s="8" t="s">
        <v>251</v>
      </c>
      <c r="AE33" s="8"/>
      <c r="AF33" s="50"/>
      <c r="AG33" s="19"/>
      <c r="AH33" s="15"/>
      <c r="AI33" s="69" t="s">
        <v>236</v>
      </c>
      <c r="AJ33" s="70"/>
      <c r="AK33" s="8" t="s">
        <v>253</v>
      </c>
      <c r="AL33" s="8"/>
      <c r="AM33" s="15"/>
      <c r="AN33" s="77" t="s">
        <v>240</v>
      </c>
      <c r="AO33" s="78"/>
      <c r="AP33" s="26" t="s">
        <v>253</v>
      </c>
      <c r="AQ33" s="26" t="s">
        <v>236</v>
      </c>
      <c r="AR33" s="15"/>
      <c r="AS33" s="77" t="s">
        <v>244</v>
      </c>
      <c r="AT33" s="78"/>
      <c r="AU33" s="26" t="s">
        <v>253</v>
      </c>
      <c r="AV33" s="26" t="s">
        <v>240</v>
      </c>
      <c r="AW33" s="15"/>
      <c r="AX33" s="15"/>
      <c r="AY33" s="15"/>
      <c r="AZ33" s="15"/>
      <c r="BA33" s="15"/>
      <c r="BB33" s="16"/>
    </row>
    <row r="34" spans="2:54" x14ac:dyDescent="0.25">
      <c r="B34" s="14"/>
      <c r="C34" s="50"/>
      <c r="D34" s="50"/>
      <c r="E34" s="50"/>
      <c r="F34" s="50"/>
      <c r="G34" s="50"/>
      <c r="H34" s="50"/>
      <c r="I34" s="50"/>
      <c r="J34" s="50"/>
      <c r="K34" s="50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8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6"/>
    </row>
    <row r="35" spans="2:54" x14ac:dyDescent="0.25">
      <c r="B35" s="14"/>
      <c r="C35" s="9">
        <v>2</v>
      </c>
      <c r="D35" s="9">
        <v>2</v>
      </c>
      <c r="E35" s="9">
        <v>3</v>
      </c>
      <c r="F35" s="9">
        <v>2</v>
      </c>
      <c r="G35" s="50"/>
      <c r="L35" s="15"/>
      <c r="M35" s="10">
        <v>4</v>
      </c>
      <c r="N35" s="10"/>
      <c r="O35" s="10">
        <v>2</v>
      </c>
      <c r="P35" s="10">
        <v>2</v>
      </c>
      <c r="Q35" s="15"/>
      <c r="V35" s="15"/>
      <c r="W35" s="10">
        <v>2</v>
      </c>
      <c r="X35" s="10"/>
      <c r="Y35" s="10">
        <v>1</v>
      </c>
      <c r="Z35" s="10">
        <v>1</v>
      </c>
      <c r="AA35" s="15"/>
      <c r="AB35" s="10">
        <v>2</v>
      </c>
      <c r="AC35" s="10"/>
      <c r="AD35" s="10">
        <v>10</v>
      </c>
      <c r="AE35" s="10">
        <v>4</v>
      </c>
      <c r="AF35" s="15"/>
      <c r="AG35" s="18"/>
      <c r="AH35" s="15"/>
      <c r="AI35" s="10">
        <v>4</v>
      </c>
      <c r="AJ35" s="10">
        <v>0</v>
      </c>
      <c r="AK35" s="10">
        <v>2</v>
      </c>
      <c r="AL35" s="10">
        <v>2</v>
      </c>
      <c r="AM35" s="15"/>
      <c r="AN35" s="10">
        <v>4</v>
      </c>
      <c r="AO35" s="10"/>
      <c r="AP35" s="10">
        <v>5</v>
      </c>
      <c r="AQ35" s="10">
        <v>3</v>
      </c>
      <c r="AR35" s="15"/>
      <c r="AS35" s="10">
        <v>4</v>
      </c>
      <c r="AT35" s="10"/>
      <c r="AU35" s="10">
        <v>5</v>
      </c>
      <c r="AV35" s="10">
        <v>3</v>
      </c>
      <c r="AW35" s="15"/>
      <c r="AX35" s="10">
        <v>4</v>
      </c>
      <c r="AY35" s="10"/>
      <c r="AZ35" s="10">
        <v>5</v>
      </c>
      <c r="BA35" s="10">
        <v>3</v>
      </c>
      <c r="BB35" s="16"/>
    </row>
    <row r="36" spans="2:54" ht="35.25" customHeight="1" x14ac:dyDescent="0.25">
      <c r="B36" s="14"/>
      <c r="C36" s="66" t="s">
        <v>107</v>
      </c>
      <c r="D36" s="67"/>
      <c r="E36" s="67"/>
      <c r="F36" s="68"/>
      <c r="G36" s="50"/>
      <c r="L36" s="15"/>
      <c r="M36" s="82" t="s">
        <v>137</v>
      </c>
      <c r="N36" s="83"/>
      <c r="O36" s="83"/>
      <c r="P36" s="84"/>
      <c r="Q36" s="15"/>
      <c r="V36" s="15"/>
      <c r="W36" s="79" t="s">
        <v>123</v>
      </c>
      <c r="X36" s="80"/>
      <c r="Y36" s="80"/>
      <c r="Z36" s="81"/>
      <c r="AA36" s="15"/>
      <c r="AB36" s="71" t="s">
        <v>143</v>
      </c>
      <c r="AC36" s="72"/>
      <c r="AD36" s="72"/>
      <c r="AE36" s="73"/>
      <c r="AF36" s="50"/>
      <c r="AG36" s="19"/>
      <c r="AH36" s="15"/>
      <c r="AI36" s="79" t="s">
        <v>151</v>
      </c>
      <c r="AJ36" s="80"/>
      <c r="AK36" s="80"/>
      <c r="AL36" s="81"/>
      <c r="AM36" s="15"/>
      <c r="AN36" s="79" t="s">
        <v>157</v>
      </c>
      <c r="AO36" s="80"/>
      <c r="AP36" s="80"/>
      <c r="AQ36" s="81"/>
      <c r="AR36" s="15"/>
      <c r="AS36" s="79" t="s">
        <v>165</v>
      </c>
      <c r="AT36" s="80"/>
      <c r="AU36" s="80"/>
      <c r="AV36" s="81"/>
      <c r="AW36" s="15"/>
      <c r="AX36" s="66" t="s">
        <v>169</v>
      </c>
      <c r="AY36" s="67"/>
      <c r="AZ36" s="67"/>
      <c r="BA36" s="68"/>
      <c r="BB36" s="16"/>
    </row>
    <row r="37" spans="2:54" ht="22.5" x14ac:dyDescent="0.25">
      <c r="B37" s="14"/>
      <c r="C37" s="85" t="s">
        <v>184</v>
      </c>
      <c r="D37" s="86"/>
      <c r="E37" s="8"/>
      <c r="F37" s="8"/>
      <c r="G37" s="50"/>
      <c r="L37" s="15"/>
      <c r="M37" s="85" t="s">
        <v>197</v>
      </c>
      <c r="N37" s="86"/>
      <c r="O37" s="8" t="s">
        <v>251</v>
      </c>
      <c r="P37" s="8" t="str">
        <f>C45</f>
        <v>INST 004</v>
      </c>
      <c r="Q37" s="15"/>
      <c r="V37" s="15"/>
      <c r="W37" s="69" t="s">
        <v>189</v>
      </c>
      <c r="X37" s="70"/>
      <c r="Y37" s="8" t="s">
        <v>251</v>
      </c>
      <c r="Z37" s="8"/>
      <c r="AA37" s="15"/>
      <c r="AB37" s="69" t="s">
        <v>232</v>
      </c>
      <c r="AC37" s="70"/>
      <c r="AD37" s="8" t="s">
        <v>251</v>
      </c>
      <c r="AE37" s="35"/>
      <c r="AF37" s="50"/>
      <c r="AG37" s="19"/>
      <c r="AH37" s="15"/>
      <c r="AI37" s="69" t="s">
        <v>200</v>
      </c>
      <c r="AJ37" s="70"/>
      <c r="AK37" s="8" t="s">
        <v>253</v>
      </c>
      <c r="AL37" s="8"/>
      <c r="AM37" s="15"/>
      <c r="AN37" s="69" t="s">
        <v>241</v>
      </c>
      <c r="AO37" s="70"/>
      <c r="AP37" s="8" t="s">
        <v>253</v>
      </c>
      <c r="AQ37" s="8"/>
      <c r="AR37" s="15"/>
      <c r="AS37" s="69" t="s">
        <v>245</v>
      </c>
      <c r="AT37" s="70"/>
      <c r="AU37" s="8" t="s">
        <v>253</v>
      </c>
      <c r="AV37" s="8"/>
      <c r="AW37" s="15"/>
      <c r="AX37" s="69" t="s">
        <v>250</v>
      </c>
      <c r="AY37" s="70"/>
      <c r="AZ37" s="8" t="s">
        <v>253</v>
      </c>
      <c r="BA37" s="8"/>
      <c r="BB37" s="16"/>
    </row>
    <row r="38" spans="2:54" x14ac:dyDescent="0.25">
      <c r="B38" s="14"/>
      <c r="C38" s="50"/>
      <c r="D38" s="50"/>
      <c r="E38" s="50"/>
      <c r="F38" s="50"/>
      <c r="G38" s="50"/>
      <c r="H38" s="50"/>
      <c r="I38" s="50"/>
      <c r="J38" s="50"/>
      <c r="K38" s="50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8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6"/>
    </row>
    <row r="39" spans="2:54" x14ac:dyDescent="0.25">
      <c r="B39" s="14"/>
      <c r="C39" s="8">
        <v>2</v>
      </c>
      <c r="D39" s="8">
        <v>0</v>
      </c>
      <c r="E39" s="8">
        <v>1</v>
      </c>
      <c r="F39" s="8">
        <v>1</v>
      </c>
      <c r="G39" s="50"/>
      <c r="L39" s="15"/>
      <c r="M39" s="8">
        <v>4</v>
      </c>
      <c r="N39" s="8">
        <v>2</v>
      </c>
      <c r="O39" s="8">
        <v>3</v>
      </c>
      <c r="P39" s="8">
        <v>3</v>
      </c>
      <c r="Q39" s="15"/>
      <c r="R39" s="8">
        <v>4</v>
      </c>
      <c r="S39" s="8">
        <v>0</v>
      </c>
      <c r="T39" s="8">
        <v>2</v>
      </c>
      <c r="U39" s="8">
        <v>2</v>
      </c>
      <c r="V39" s="15"/>
      <c r="W39" s="10">
        <v>4</v>
      </c>
      <c r="X39" s="10"/>
      <c r="Y39" s="10">
        <v>2</v>
      </c>
      <c r="Z39" s="10">
        <v>2</v>
      </c>
      <c r="AA39" s="15"/>
      <c r="AF39" s="15"/>
      <c r="AG39" s="18"/>
      <c r="AH39" s="15"/>
      <c r="AI39" s="15"/>
      <c r="AJ39" s="15"/>
      <c r="AK39" s="15"/>
      <c r="AL39" s="15"/>
      <c r="AM39" s="15"/>
      <c r="AN39" s="10">
        <v>4</v>
      </c>
      <c r="AO39" s="10"/>
      <c r="AP39" s="10">
        <v>5</v>
      </c>
      <c r="AQ39" s="10">
        <v>3</v>
      </c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6"/>
    </row>
    <row r="40" spans="2:54" ht="36.75" customHeight="1" x14ac:dyDescent="0.25">
      <c r="B40" s="14"/>
      <c r="C40" s="79" t="s">
        <v>108</v>
      </c>
      <c r="D40" s="80"/>
      <c r="E40" s="80"/>
      <c r="F40" s="81"/>
      <c r="G40" s="50"/>
      <c r="L40" s="15"/>
      <c r="M40" s="66" t="s">
        <v>114</v>
      </c>
      <c r="N40" s="67"/>
      <c r="O40" s="67"/>
      <c r="P40" s="68"/>
      <c r="Q40" s="15"/>
      <c r="R40" s="79" t="s">
        <v>116</v>
      </c>
      <c r="S40" s="80"/>
      <c r="T40" s="80"/>
      <c r="U40" s="81"/>
      <c r="V40" s="15"/>
      <c r="W40" s="82" t="s">
        <v>144</v>
      </c>
      <c r="X40" s="83"/>
      <c r="Y40" s="83"/>
      <c r="Z40" s="84"/>
      <c r="AA40" s="15"/>
      <c r="AF40" s="50"/>
      <c r="AG40" s="19"/>
      <c r="AH40" s="15"/>
      <c r="AI40" s="61"/>
      <c r="AJ40" s="61"/>
      <c r="AK40" s="61"/>
      <c r="AL40" s="61"/>
      <c r="AM40" s="15"/>
      <c r="AN40" s="66" t="s">
        <v>158</v>
      </c>
      <c r="AO40" s="67"/>
      <c r="AP40" s="67"/>
      <c r="AQ40" s="68"/>
      <c r="AR40" s="15"/>
      <c r="AS40" s="61"/>
      <c r="AT40" s="61"/>
      <c r="AU40" s="61"/>
      <c r="AV40" s="61"/>
      <c r="AW40" s="15"/>
      <c r="AX40" s="61"/>
      <c r="AY40" s="61"/>
      <c r="AZ40" s="61"/>
      <c r="BA40" s="61"/>
      <c r="BB40" s="16"/>
    </row>
    <row r="41" spans="2:54" ht="22.5" x14ac:dyDescent="0.25">
      <c r="B41" s="14"/>
      <c r="C41" s="85" t="s">
        <v>185</v>
      </c>
      <c r="D41" s="86"/>
      <c r="E41" s="8"/>
      <c r="F41" s="8"/>
      <c r="G41" s="50"/>
      <c r="L41" s="15"/>
      <c r="M41" s="69" t="s">
        <v>211</v>
      </c>
      <c r="N41" s="70"/>
      <c r="O41" s="8" t="s">
        <v>251</v>
      </c>
      <c r="P41" s="40" t="s">
        <v>205</v>
      </c>
      <c r="Q41" s="42"/>
      <c r="R41" s="69" t="s">
        <v>188</v>
      </c>
      <c r="S41" s="70"/>
      <c r="T41" s="8" t="s">
        <v>251</v>
      </c>
      <c r="U41" s="8"/>
      <c r="V41" s="15"/>
      <c r="W41" s="85" t="s">
        <v>252</v>
      </c>
      <c r="X41" s="86"/>
      <c r="Y41" s="8" t="s">
        <v>251</v>
      </c>
      <c r="Z41" s="8"/>
      <c r="AA41" s="15"/>
      <c r="AF41" s="50"/>
      <c r="AG41" s="19"/>
      <c r="AH41" s="15"/>
      <c r="AI41" s="50"/>
      <c r="AJ41" s="50"/>
      <c r="AK41" s="50"/>
      <c r="AL41" s="50"/>
      <c r="AM41" s="15"/>
      <c r="AN41" s="85" t="s">
        <v>254</v>
      </c>
      <c r="AO41" s="86"/>
      <c r="AP41" s="8"/>
      <c r="AQ41" s="8"/>
      <c r="AR41" s="15"/>
      <c r="AS41" s="50"/>
      <c r="AT41" s="50"/>
      <c r="AU41" s="50"/>
      <c r="AV41" s="50"/>
      <c r="AW41" s="15"/>
      <c r="AX41" s="50"/>
      <c r="AY41" s="33"/>
      <c r="AZ41" s="50"/>
      <c r="BA41" s="50"/>
      <c r="BB41" s="16"/>
    </row>
    <row r="42" spans="2:54" x14ac:dyDescent="0.25">
      <c r="B42" s="14"/>
      <c r="C42" s="50"/>
      <c r="D42" s="50"/>
      <c r="E42" s="50"/>
      <c r="F42" s="50"/>
      <c r="G42" s="50"/>
      <c r="H42" s="50"/>
      <c r="I42" s="50"/>
      <c r="J42" s="50"/>
      <c r="K42" s="50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8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6"/>
    </row>
    <row r="43" spans="2:54" x14ac:dyDescent="0.25">
      <c r="B43" s="14"/>
      <c r="C43" s="9">
        <v>4</v>
      </c>
      <c r="D43" s="9"/>
      <c r="E43" s="9">
        <v>2</v>
      </c>
      <c r="F43" s="9">
        <v>2</v>
      </c>
      <c r="G43" s="50"/>
      <c r="H43" s="10">
        <v>2</v>
      </c>
      <c r="I43" s="10"/>
      <c r="J43" s="10">
        <v>2</v>
      </c>
      <c r="K43" s="10">
        <v>2</v>
      </c>
      <c r="L43" s="15"/>
      <c r="M43" s="10">
        <v>2</v>
      </c>
      <c r="N43" s="10"/>
      <c r="O43" s="10">
        <v>2</v>
      </c>
      <c r="P43" s="10">
        <v>2</v>
      </c>
      <c r="Q43" s="15"/>
      <c r="R43" s="10">
        <v>2</v>
      </c>
      <c r="S43" s="10"/>
      <c r="T43" s="10">
        <v>2</v>
      </c>
      <c r="U43" s="10">
        <v>2</v>
      </c>
      <c r="V43" s="15"/>
      <c r="W43" s="10">
        <v>2</v>
      </c>
      <c r="X43" s="10"/>
      <c r="Y43" s="10">
        <v>2</v>
      </c>
      <c r="Z43" s="10">
        <v>2</v>
      </c>
      <c r="AA43" s="15"/>
      <c r="AF43" s="15"/>
      <c r="AG43" s="18"/>
      <c r="AH43" s="15"/>
      <c r="AI43" s="10">
        <v>2</v>
      </c>
      <c r="AJ43" s="10"/>
      <c r="AK43" s="10">
        <v>2</v>
      </c>
      <c r="AL43" s="10">
        <v>2</v>
      </c>
      <c r="AM43" s="15"/>
      <c r="AN43" s="10">
        <v>2</v>
      </c>
      <c r="AO43" s="10"/>
      <c r="AP43" s="10">
        <v>2</v>
      </c>
      <c r="AQ43" s="10">
        <v>2</v>
      </c>
      <c r="AR43" s="15"/>
      <c r="AS43" s="10">
        <v>2</v>
      </c>
      <c r="AT43" s="10"/>
      <c r="AU43" s="10">
        <v>2</v>
      </c>
      <c r="AV43" s="10">
        <v>2</v>
      </c>
      <c r="AW43" s="15"/>
      <c r="AX43" s="15"/>
      <c r="AY43" s="15"/>
      <c r="AZ43" s="15"/>
      <c r="BA43" s="15"/>
      <c r="BB43" s="16"/>
    </row>
    <row r="44" spans="2:54" ht="33" customHeight="1" x14ac:dyDescent="0.25">
      <c r="B44" s="14"/>
      <c r="C44" s="79" t="s">
        <v>109</v>
      </c>
      <c r="D44" s="80"/>
      <c r="E44" s="80"/>
      <c r="F44" s="81"/>
      <c r="G44" s="50"/>
      <c r="H44" s="79" t="s">
        <v>124</v>
      </c>
      <c r="I44" s="80"/>
      <c r="J44" s="80"/>
      <c r="K44" s="81"/>
      <c r="L44" s="15"/>
      <c r="M44" s="79" t="s">
        <v>131</v>
      </c>
      <c r="N44" s="80"/>
      <c r="O44" s="80"/>
      <c r="P44" s="81"/>
      <c r="Q44" s="15"/>
      <c r="R44" s="79" t="s">
        <v>138</v>
      </c>
      <c r="S44" s="80"/>
      <c r="T44" s="80"/>
      <c r="U44" s="81"/>
      <c r="V44" s="15"/>
      <c r="W44" s="79" t="s">
        <v>145</v>
      </c>
      <c r="X44" s="80"/>
      <c r="Y44" s="80"/>
      <c r="Z44" s="81"/>
      <c r="AA44" s="15"/>
      <c r="AF44" s="50"/>
      <c r="AG44" s="20"/>
      <c r="AH44" s="15"/>
      <c r="AI44" s="79" t="s">
        <v>152</v>
      </c>
      <c r="AJ44" s="80"/>
      <c r="AK44" s="80"/>
      <c r="AL44" s="81"/>
      <c r="AM44" s="15"/>
      <c r="AN44" s="79" t="s">
        <v>159</v>
      </c>
      <c r="AO44" s="80"/>
      <c r="AP44" s="80"/>
      <c r="AQ44" s="81"/>
      <c r="AR44" s="15"/>
      <c r="AS44" s="79" t="s">
        <v>170</v>
      </c>
      <c r="AT44" s="80"/>
      <c r="AU44" s="80"/>
      <c r="AV44" s="81"/>
      <c r="AW44" s="15"/>
      <c r="AX44" s="61"/>
      <c r="AY44" s="61"/>
      <c r="AZ44" s="61"/>
      <c r="BA44" s="61"/>
      <c r="BB44" s="16"/>
    </row>
    <row r="45" spans="2:54" ht="18" x14ac:dyDescent="0.25">
      <c r="B45" s="14"/>
      <c r="C45" s="85" t="s">
        <v>207</v>
      </c>
      <c r="D45" s="86"/>
      <c r="E45" s="8"/>
      <c r="F45" s="8"/>
      <c r="G45" s="50"/>
      <c r="H45" s="69" t="s">
        <v>190</v>
      </c>
      <c r="I45" s="70"/>
      <c r="J45" s="8" t="s">
        <v>251</v>
      </c>
      <c r="K45" s="8"/>
      <c r="L45" s="15"/>
      <c r="M45" s="77" t="s">
        <v>191</v>
      </c>
      <c r="N45" s="78"/>
      <c r="O45" s="26" t="s">
        <v>251</v>
      </c>
      <c r="P45" s="26" t="s">
        <v>190</v>
      </c>
      <c r="Q45" s="15"/>
      <c r="R45" s="77" t="s">
        <v>192</v>
      </c>
      <c r="S45" s="78"/>
      <c r="T45" s="26" t="s">
        <v>251</v>
      </c>
      <c r="U45" s="26" t="s">
        <v>191</v>
      </c>
      <c r="V45" s="15"/>
      <c r="W45" s="77" t="s">
        <v>193</v>
      </c>
      <c r="X45" s="78"/>
      <c r="Y45" s="26" t="s">
        <v>251</v>
      </c>
      <c r="Z45" s="26" t="s">
        <v>192</v>
      </c>
      <c r="AA45" s="15"/>
      <c r="AF45" s="50"/>
      <c r="AG45" s="25"/>
      <c r="AH45" s="15"/>
      <c r="AI45" s="69" t="s">
        <v>194</v>
      </c>
      <c r="AJ45" s="70"/>
      <c r="AK45" s="8" t="s">
        <v>253</v>
      </c>
      <c r="AL45" s="8"/>
      <c r="AM45" s="15"/>
      <c r="AN45" s="77" t="s">
        <v>195</v>
      </c>
      <c r="AO45" s="78"/>
      <c r="AP45" s="26" t="s">
        <v>253</v>
      </c>
      <c r="AQ45" s="26" t="s">
        <v>194</v>
      </c>
      <c r="AR45" s="15"/>
      <c r="AS45" s="77" t="s">
        <v>196</v>
      </c>
      <c r="AT45" s="78"/>
      <c r="AU45" s="26" t="s">
        <v>253</v>
      </c>
      <c r="AV45" s="26" t="s">
        <v>195</v>
      </c>
      <c r="AW45" s="15"/>
      <c r="AX45" s="50"/>
      <c r="AY45" s="50"/>
      <c r="AZ45" s="50"/>
      <c r="BA45" s="50"/>
      <c r="BB45" s="16"/>
    </row>
    <row r="46" spans="2:54" x14ac:dyDescent="0.25">
      <c r="B46" s="14"/>
      <c r="C46" s="37"/>
      <c r="D46" s="37"/>
      <c r="E46" s="38"/>
      <c r="F46" s="38"/>
      <c r="G46" s="50"/>
      <c r="H46" s="38"/>
      <c r="I46" s="38"/>
      <c r="J46" s="38"/>
      <c r="K46" s="38"/>
      <c r="L46" s="15"/>
      <c r="M46" s="38"/>
      <c r="N46" s="38"/>
      <c r="O46" s="38"/>
      <c r="P46" s="38"/>
      <c r="Q46" s="15"/>
      <c r="R46" s="39"/>
      <c r="S46" s="39"/>
      <c r="T46" s="39"/>
      <c r="U46" s="39"/>
      <c r="V46" s="15"/>
      <c r="W46" s="39"/>
      <c r="X46" s="39"/>
      <c r="Y46" s="39"/>
      <c r="Z46" s="39"/>
      <c r="AA46" s="15"/>
      <c r="AB46" s="39"/>
      <c r="AC46" s="39"/>
      <c r="AD46" s="39"/>
      <c r="AE46" s="39"/>
      <c r="AF46" s="50"/>
      <c r="AG46" s="25"/>
      <c r="AH46" s="15"/>
      <c r="AI46" s="38"/>
      <c r="AJ46" s="38"/>
      <c r="AK46" s="38"/>
      <c r="AL46" s="38"/>
      <c r="AM46" s="15"/>
      <c r="AN46" s="39"/>
      <c r="AO46" s="39"/>
      <c r="AP46" s="39"/>
      <c r="AQ46" s="39"/>
      <c r="AR46" s="15"/>
      <c r="AS46" s="39"/>
      <c r="AT46" s="39"/>
      <c r="AU46" s="39"/>
      <c r="AV46" s="39"/>
      <c r="AW46" s="15"/>
      <c r="AX46" s="50"/>
      <c r="AY46" s="50"/>
      <c r="AZ46" s="50"/>
      <c r="BA46" s="50"/>
      <c r="BB46" s="16"/>
    </row>
    <row r="47" spans="2:54" x14ac:dyDescent="0.25">
      <c r="B47" s="21"/>
      <c r="C47" s="40"/>
      <c r="D47" s="41"/>
      <c r="E47" s="41"/>
      <c r="F47" s="42">
        <f>F11+F19+F23+F27+F31+F35+F39+F43+F15</f>
        <v>20</v>
      </c>
      <c r="G47" s="22"/>
      <c r="H47" s="40"/>
      <c r="I47" s="41"/>
      <c r="J47" s="41"/>
      <c r="K47" s="42">
        <f>K43+K31+K27+K23+K19+K15+K11</f>
        <v>20</v>
      </c>
      <c r="L47" s="22"/>
      <c r="M47" s="40"/>
      <c r="N47" s="41"/>
      <c r="O47" s="41"/>
      <c r="P47" s="42">
        <f>P39+P31+P27+P23+P19+P15+P43+P35</f>
        <v>20</v>
      </c>
      <c r="Q47" s="22"/>
      <c r="R47" s="40"/>
      <c r="S47" s="41"/>
      <c r="T47" s="41"/>
      <c r="U47" s="42">
        <f>U43+U39+U31+U27+U23+U19+U15</f>
        <v>20</v>
      </c>
      <c r="V47" s="22"/>
      <c r="W47" s="40"/>
      <c r="X47" s="41"/>
      <c r="Y47" s="41"/>
      <c r="Z47" s="42">
        <f>Z43+Z39+Z27+Z23+Z19+Z15+Z31+Z35</f>
        <v>20</v>
      </c>
      <c r="AA47" s="22"/>
      <c r="AB47" s="40"/>
      <c r="AC47" s="41"/>
      <c r="AD47" s="41"/>
      <c r="AE47" s="42">
        <f>AE35+AE31+AE27+AE23+AE19+AE11</f>
        <v>13</v>
      </c>
      <c r="AF47" s="22"/>
      <c r="AG47" s="23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4"/>
    </row>
    <row r="48" spans="2:54" x14ac:dyDescent="0.25">
      <c r="B48" s="89" t="s">
        <v>176</v>
      </c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I48" s="89" t="s">
        <v>177</v>
      </c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</row>
    <row r="49" spans="5:45" ht="6.75" customHeight="1" x14ac:dyDescent="0.25"/>
    <row r="50" spans="5:45" ht="23.25" customHeight="1" x14ac:dyDescent="0.25">
      <c r="T50" s="62" t="s">
        <v>178</v>
      </c>
      <c r="U50" s="63"/>
      <c r="V50" s="63"/>
      <c r="W50" s="63"/>
      <c r="X50" s="64"/>
      <c r="Z50" s="66" t="s">
        <v>179</v>
      </c>
      <c r="AA50" s="67"/>
      <c r="AB50" s="67"/>
      <c r="AC50" s="68"/>
      <c r="AE50" s="71" t="s">
        <v>180</v>
      </c>
      <c r="AF50" s="72"/>
      <c r="AG50" s="72"/>
      <c r="AH50" s="72"/>
      <c r="AI50" s="73"/>
      <c r="AK50" s="79" t="s">
        <v>181</v>
      </c>
      <c r="AL50" s="80"/>
      <c r="AM50" s="80"/>
      <c r="AN50" s="81"/>
      <c r="AP50" s="82" t="s">
        <v>182</v>
      </c>
      <c r="AQ50" s="83"/>
      <c r="AR50" s="83"/>
      <c r="AS50" s="84"/>
    </row>
    <row r="51" spans="5:45" ht="33.75" customHeight="1" x14ac:dyDescent="0.25">
      <c r="K51" s="47"/>
      <c r="T51" s="87" t="s">
        <v>266</v>
      </c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</row>
    <row r="52" spans="5:45" ht="33.75" customHeight="1" x14ac:dyDescent="0.2">
      <c r="E52" s="88"/>
      <c r="F52" s="88"/>
      <c r="G52" s="88"/>
      <c r="H52" s="88"/>
      <c r="I52" s="88"/>
      <c r="J52" s="88"/>
      <c r="K52" s="47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K52" s="48"/>
    </row>
    <row r="53" spans="5:45" x14ac:dyDescent="0.25">
      <c r="E53" s="87"/>
      <c r="F53" s="87"/>
      <c r="G53" s="87"/>
      <c r="H53" s="87"/>
      <c r="I53" s="87"/>
      <c r="J53" s="87"/>
      <c r="AK53" s="87"/>
      <c r="AL53" s="87"/>
      <c r="AM53" s="87"/>
      <c r="AN53" s="87"/>
      <c r="AO53" s="87"/>
      <c r="AP53" s="87"/>
      <c r="AQ53" s="87"/>
      <c r="AR53" s="87"/>
    </row>
  </sheetData>
  <mergeCells count="165">
    <mergeCell ref="T51:AG51"/>
    <mergeCell ref="E52:J52"/>
    <mergeCell ref="E53:J53"/>
    <mergeCell ref="AK53:AR53"/>
    <mergeCell ref="AS45:AT45"/>
    <mergeCell ref="B48:AE48"/>
    <mergeCell ref="AI48:BB48"/>
    <mergeCell ref="T50:X50"/>
    <mergeCell ref="Z50:AC50"/>
    <mergeCell ref="AE50:AI50"/>
    <mergeCell ref="AK50:AN50"/>
    <mergeCell ref="AP50:AS50"/>
    <mergeCell ref="AN44:AQ44"/>
    <mergeCell ref="AS44:AV44"/>
    <mergeCell ref="AX44:BA44"/>
    <mergeCell ref="C45:D45"/>
    <mergeCell ref="H45:I45"/>
    <mergeCell ref="M45:N45"/>
    <mergeCell ref="R45:S45"/>
    <mergeCell ref="W45:X45"/>
    <mergeCell ref="AI45:AJ45"/>
    <mergeCell ref="AN45:AO45"/>
    <mergeCell ref="C44:F44"/>
    <mergeCell ref="H44:K44"/>
    <mergeCell ref="M44:P44"/>
    <mergeCell ref="R44:U44"/>
    <mergeCell ref="W44:Z44"/>
    <mergeCell ref="AI44:AL44"/>
    <mergeCell ref="AS40:AV40"/>
    <mergeCell ref="AX40:BA40"/>
    <mergeCell ref="C41:D41"/>
    <mergeCell ref="M41:N41"/>
    <mergeCell ref="R41:S41"/>
    <mergeCell ref="W41:X41"/>
    <mergeCell ref="AN41:AO41"/>
    <mergeCell ref="C40:F40"/>
    <mergeCell ref="M40:P40"/>
    <mergeCell ref="R40:U40"/>
    <mergeCell ref="W40:Z40"/>
    <mergeCell ref="AI40:AL40"/>
    <mergeCell ref="AN40:AQ40"/>
    <mergeCell ref="C37:D37"/>
    <mergeCell ref="AB37:AC37"/>
    <mergeCell ref="AI37:AJ37"/>
    <mergeCell ref="AN37:AO37"/>
    <mergeCell ref="AS37:AT37"/>
    <mergeCell ref="AX37:AY37"/>
    <mergeCell ref="M37:N37"/>
    <mergeCell ref="W37:X37"/>
    <mergeCell ref="C36:F36"/>
    <mergeCell ref="AB36:AE36"/>
    <mergeCell ref="AI36:AL36"/>
    <mergeCell ref="AN36:AQ36"/>
    <mergeCell ref="AS36:AV36"/>
    <mergeCell ref="AX36:BA36"/>
    <mergeCell ref="M36:P36"/>
    <mergeCell ref="W36:Z36"/>
    <mergeCell ref="C33:D33"/>
    <mergeCell ref="H33:I33"/>
    <mergeCell ref="M33:N33"/>
    <mergeCell ref="R33:S33"/>
    <mergeCell ref="W33:X33"/>
    <mergeCell ref="AB33:AC33"/>
    <mergeCell ref="AI33:AJ33"/>
    <mergeCell ref="AN33:AO33"/>
    <mergeCell ref="AS33:AT33"/>
    <mergeCell ref="C32:F32"/>
    <mergeCell ref="H32:K32"/>
    <mergeCell ref="M32:P32"/>
    <mergeCell ref="R32:U32"/>
    <mergeCell ref="W32:Z32"/>
    <mergeCell ref="AB32:AE32"/>
    <mergeCell ref="AI32:AL32"/>
    <mergeCell ref="AN32:AQ32"/>
    <mergeCell ref="AS32:AV32"/>
    <mergeCell ref="AI28:AL28"/>
    <mergeCell ref="AN28:AQ28"/>
    <mergeCell ref="AX28:BA28"/>
    <mergeCell ref="C29:D29"/>
    <mergeCell ref="H29:I29"/>
    <mergeCell ref="M29:N29"/>
    <mergeCell ref="R29:S29"/>
    <mergeCell ref="W29:X29"/>
    <mergeCell ref="AB29:AC29"/>
    <mergeCell ref="AI29:AJ29"/>
    <mergeCell ref="C28:F28"/>
    <mergeCell ref="H28:K28"/>
    <mergeCell ref="M28:P28"/>
    <mergeCell ref="R28:U28"/>
    <mergeCell ref="W28:Z28"/>
    <mergeCell ref="AB28:AE28"/>
    <mergeCell ref="AN29:AO29"/>
    <mergeCell ref="AX29:AY29"/>
    <mergeCell ref="AI24:AL24"/>
    <mergeCell ref="AS24:AV24"/>
    <mergeCell ref="C25:D25"/>
    <mergeCell ref="H25:I25"/>
    <mergeCell ref="M25:N25"/>
    <mergeCell ref="R25:S25"/>
    <mergeCell ref="W25:X25"/>
    <mergeCell ref="AB25:AC25"/>
    <mergeCell ref="AI25:AJ25"/>
    <mergeCell ref="AS25:AT25"/>
    <mergeCell ref="C24:F24"/>
    <mergeCell ref="H24:K24"/>
    <mergeCell ref="M24:P24"/>
    <mergeCell ref="R24:U24"/>
    <mergeCell ref="W24:Z24"/>
    <mergeCell ref="AB24:AE24"/>
    <mergeCell ref="C21:D21"/>
    <mergeCell ref="H21:I21"/>
    <mergeCell ref="M21:N21"/>
    <mergeCell ref="R21:S21"/>
    <mergeCell ref="W21:X21"/>
    <mergeCell ref="AB21:AC21"/>
    <mergeCell ref="AI21:AJ21"/>
    <mergeCell ref="AS21:AT21"/>
    <mergeCell ref="AX21:AY21"/>
    <mergeCell ref="AS17:AT17"/>
    <mergeCell ref="AX17:AY17"/>
    <mergeCell ref="C20:F20"/>
    <mergeCell ref="H20:K20"/>
    <mergeCell ref="M20:P20"/>
    <mergeCell ref="R20:U20"/>
    <mergeCell ref="W20:Z20"/>
    <mergeCell ref="AB20:AE20"/>
    <mergeCell ref="AI20:AL20"/>
    <mergeCell ref="AS20:AV20"/>
    <mergeCell ref="C17:D17"/>
    <mergeCell ref="H17:I17"/>
    <mergeCell ref="M17:N17"/>
    <mergeCell ref="R17:S17"/>
    <mergeCell ref="W17:X17"/>
    <mergeCell ref="AN17:AO17"/>
    <mergeCell ref="AX20:BA20"/>
    <mergeCell ref="AX13:AY13"/>
    <mergeCell ref="C16:F16"/>
    <mergeCell ref="H16:K16"/>
    <mergeCell ref="M16:P16"/>
    <mergeCell ref="R16:U16"/>
    <mergeCell ref="W16:Z16"/>
    <mergeCell ref="AN16:AQ16"/>
    <mergeCell ref="AS16:AV16"/>
    <mergeCell ref="AX16:BA16"/>
    <mergeCell ref="C13:D13"/>
    <mergeCell ref="H13:I13"/>
    <mergeCell ref="AB13:AC13"/>
    <mergeCell ref="AI13:AJ13"/>
    <mergeCell ref="AN13:AO13"/>
    <mergeCell ref="AS13:AT13"/>
    <mergeCell ref="G1:AE1"/>
    <mergeCell ref="G2:AE2"/>
    <mergeCell ref="G3:AE3"/>
    <mergeCell ref="G4:AE4"/>
    <mergeCell ref="M5:W5"/>
    <mergeCell ref="C6:AE6"/>
    <mergeCell ref="AI6:BA6"/>
    <mergeCell ref="C8:F8"/>
    <mergeCell ref="C12:F12"/>
    <mergeCell ref="H12:K12"/>
    <mergeCell ref="AB12:AE12"/>
    <mergeCell ref="AI12:AL12"/>
    <mergeCell ref="AN12:AQ12"/>
    <mergeCell ref="AS12:AV12"/>
    <mergeCell ref="AX12:BA12"/>
  </mergeCells>
  <printOptions horizontalCentered="1" verticalCentered="1"/>
  <pageMargins left="0.51181102362204722" right="0.70866141732283472" top="0.55118110236220474" bottom="0.55118110236220474" header="0.31496062992125984" footer="0.31496062992125984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6"/>
  <sheetViews>
    <sheetView workbookViewId="0">
      <selection activeCell="C9" sqref="C9"/>
    </sheetView>
  </sheetViews>
  <sheetFormatPr baseColWidth="10" defaultRowHeight="15" x14ac:dyDescent="0.25"/>
  <cols>
    <col min="1" max="1" width="5.85546875" style="3" customWidth="1"/>
    <col min="2" max="2" width="38.85546875" bestFit="1" customWidth="1"/>
    <col min="3" max="3" width="7.7109375" style="3" bestFit="1" customWidth="1"/>
    <col min="4" max="4" width="6.42578125" style="3" customWidth="1"/>
    <col min="5" max="5" width="8.140625" style="3" customWidth="1"/>
    <col min="6" max="6" width="8.42578125" style="3" bestFit="1" customWidth="1"/>
    <col min="7" max="7" width="25.5703125" style="3" customWidth="1"/>
    <col min="8" max="8" width="28.7109375" bestFit="1" customWidth="1"/>
  </cols>
  <sheetData>
    <row r="2" spans="1:9" s="5" customFormat="1" ht="30" customHeight="1" x14ac:dyDescent="0.25">
      <c r="A2" s="4" t="s">
        <v>102</v>
      </c>
      <c r="B2" s="4" t="s">
        <v>0</v>
      </c>
      <c r="C2" s="4" t="s">
        <v>66</v>
      </c>
      <c r="D2" s="4" t="s">
        <v>67</v>
      </c>
      <c r="E2" s="4" t="s">
        <v>68</v>
      </c>
      <c r="F2" s="4" t="s">
        <v>1</v>
      </c>
      <c r="G2" s="4" t="s">
        <v>69</v>
      </c>
      <c r="H2" s="4" t="s">
        <v>2</v>
      </c>
    </row>
    <row r="3" spans="1:9" x14ac:dyDescent="0.25">
      <c r="A3" s="2">
        <v>1</v>
      </c>
      <c r="B3" s="1" t="s">
        <v>3</v>
      </c>
      <c r="C3" s="2">
        <v>6</v>
      </c>
      <c r="D3" s="2"/>
      <c r="E3" s="2">
        <v>6</v>
      </c>
      <c r="F3" s="2">
        <v>4</v>
      </c>
      <c r="G3" s="6" t="s">
        <v>73</v>
      </c>
      <c r="H3" s="1"/>
      <c r="I3">
        <v>1</v>
      </c>
    </row>
    <row r="4" spans="1:9" x14ac:dyDescent="0.25">
      <c r="A4" s="2">
        <v>1</v>
      </c>
      <c r="B4" s="1" t="s">
        <v>4</v>
      </c>
      <c r="C4" s="2">
        <v>4</v>
      </c>
      <c r="D4" s="2"/>
      <c r="E4" s="2">
        <v>5</v>
      </c>
      <c r="F4" s="2">
        <v>3</v>
      </c>
      <c r="G4" s="6" t="s">
        <v>98</v>
      </c>
      <c r="H4" s="1"/>
      <c r="I4">
        <v>1</v>
      </c>
    </row>
    <row r="5" spans="1:9" x14ac:dyDescent="0.25">
      <c r="A5" s="2">
        <v>1</v>
      </c>
      <c r="B5" s="1" t="s">
        <v>5</v>
      </c>
      <c r="C5" s="2">
        <v>2</v>
      </c>
      <c r="D5" s="2"/>
      <c r="E5" s="2">
        <v>4</v>
      </c>
      <c r="F5" s="2">
        <v>2</v>
      </c>
      <c r="G5" s="6" t="s">
        <v>70</v>
      </c>
      <c r="H5" s="1"/>
      <c r="I5">
        <v>1</v>
      </c>
    </row>
    <row r="6" spans="1:9" x14ac:dyDescent="0.25">
      <c r="A6" s="2">
        <v>1</v>
      </c>
      <c r="B6" s="1" t="s">
        <v>6</v>
      </c>
      <c r="C6" s="2">
        <v>3</v>
      </c>
      <c r="D6" s="2">
        <v>1</v>
      </c>
      <c r="E6" s="2">
        <v>4</v>
      </c>
      <c r="F6" s="2">
        <v>3</v>
      </c>
      <c r="G6" s="6" t="s">
        <v>71</v>
      </c>
      <c r="H6" s="1"/>
      <c r="I6">
        <v>1</v>
      </c>
    </row>
    <row r="7" spans="1:9" x14ac:dyDescent="0.25">
      <c r="A7" s="2">
        <v>1</v>
      </c>
      <c r="B7" s="1" t="s">
        <v>7</v>
      </c>
      <c r="C7" s="2">
        <v>2</v>
      </c>
      <c r="D7" s="2">
        <v>2</v>
      </c>
      <c r="E7" s="2">
        <v>3</v>
      </c>
      <c r="F7" s="2">
        <v>2</v>
      </c>
      <c r="G7" s="6" t="s">
        <v>80</v>
      </c>
      <c r="H7" s="1"/>
      <c r="I7">
        <v>1</v>
      </c>
    </row>
    <row r="8" spans="1:9" x14ac:dyDescent="0.25">
      <c r="A8" s="2">
        <v>1</v>
      </c>
      <c r="B8" s="1" t="s">
        <v>8</v>
      </c>
      <c r="C8" s="2">
        <v>2</v>
      </c>
      <c r="D8" s="2">
        <v>0</v>
      </c>
      <c r="E8" s="2">
        <v>1</v>
      </c>
      <c r="F8" s="2">
        <v>1</v>
      </c>
      <c r="G8" s="6" t="s">
        <v>72</v>
      </c>
      <c r="H8" s="1"/>
      <c r="I8">
        <v>1</v>
      </c>
    </row>
    <row r="9" spans="1:9" ht="45" x14ac:dyDescent="0.25">
      <c r="A9" s="31">
        <v>1</v>
      </c>
      <c r="B9" s="32" t="s">
        <v>9</v>
      </c>
      <c r="C9" s="2">
        <v>4</v>
      </c>
      <c r="D9" s="2"/>
      <c r="E9" s="2">
        <v>2</v>
      </c>
      <c r="F9" s="2">
        <v>2</v>
      </c>
      <c r="G9" s="7" t="s">
        <v>97</v>
      </c>
      <c r="H9" s="1"/>
      <c r="I9">
        <v>1</v>
      </c>
    </row>
    <row r="10" spans="1:9" x14ac:dyDescent="0.25">
      <c r="A10" s="2">
        <v>2</v>
      </c>
      <c r="B10" s="1" t="s">
        <v>10</v>
      </c>
      <c r="C10" s="2">
        <v>4</v>
      </c>
      <c r="D10" s="2"/>
      <c r="E10" s="2">
        <v>5</v>
      </c>
      <c r="F10" s="2">
        <v>3</v>
      </c>
      <c r="G10" s="6" t="s">
        <v>73</v>
      </c>
      <c r="H10" s="1"/>
      <c r="I10">
        <v>1</v>
      </c>
    </row>
    <row r="11" spans="1:9" x14ac:dyDescent="0.25">
      <c r="A11" s="2">
        <v>2</v>
      </c>
      <c r="B11" s="1" t="s">
        <v>11</v>
      </c>
      <c r="C11" s="2">
        <v>4</v>
      </c>
      <c r="D11" s="2">
        <v>2</v>
      </c>
      <c r="E11" s="2">
        <v>4</v>
      </c>
      <c r="F11" s="2">
        <v>3</v>
      </c>
      <c r="G11" s="6" t="s">
        <v>74</v>
      </c>
      <c r="H11" s="1"/>
      <c r="I11">
        <v>1</v>
      </c>
    </row>
    <row r="12" spans="1:9" x14ac:dyDescent="0.25">
      <c r="A12" s="2">
        <v>2</v>
      </c>
      <c r="B12" s="1" t="s">
        <v>12</v>
      </c>
      <c r="C12" s="2">
        <v>2</v>
      </c>
      <c r="D12" s="2">
        <v>2</v>
      </c>
      <c r="E12" s="2">
        <v>2</v>
      </c>
      <c r="F12" s="2">
        <v>2</v>
      </c>
      <c r="G12" s="6" t="s">
        <v>75</v>
      </c>
      <c r="H12" s="1"/>
      <c r="I12">
        <v>1</v>
      </c>
    </row>
    <row r="13" spans="1:9" x14ac:dyDescent="0.25">
      <c r="A13" s="2">
        <v>2</v>
      </c>
      <c r="B13" s="1" t="s">
        <v>13</v>
      </c>
      <c r="C13" s="2">
        <v>3</v>
      </c>
      <c r="D13" s="2">
        <v>2</v>
      </c>
      <c r="E13" s="2">
        <v>3</v>
      </c>
      <c r="F13" s="2">
        <v>3</v>
      </c>
      <c r="G13" s="6" t="s">
        <v>70</v>
      </c>
      <c r="H13" s="1"/>
      <c r="I13">
        <v>1</v>
      </c>
    </row>
    <row r="14" spans="1:9" x14ac:dyDescent="0.25">
      <c r="A14" s="2">
        <v>2</v>
      </c>
      <c r="B14" s="1" t="s">
        <v>14</v>
      </c>
      <c r="C14" s="2">
        <v>4</v>
      </c>
      <c r="D14" s="2">
        <v>2</v>
      </c>
      <c r="E14" s="2">
        <v>3</v>
      </c>
      <c r="F14" s="2">
        <v>3</v>
      </c>
      <c r="G14" s="6" t="s">
        <v>99</v>
      </c>
      <c r="H14" s="1"/>
      <c r="I14">
        <v>1</v>
      </c>
    </row>
    <row r="15" spans="1:9" x14ac:dyDescent="0.25">
      <c r="A15" s="2">
        <v>2</v>
      </c>
      <c r="B15" s="1" t="s">
        <v>15</v>
      </c>
      <c r="C15" s="2">
        <v>0</v>
      </c>
      <c r="D15" s="2">
        <v>2</v>
      </c>
      <c r="E15" s="2">
        <v>1</v>
      </c>
      <c r="F15" s="2">
        <v>1</v>
      </c>
      <c r="G15" s="6" t="s">
        <v>76</v>
      </c>
      <c r="H15" s="1"/>
      <c r="I15">
        <v>1</v>
      </c>
    </row>
    <row r="16" spans="1:9" x14ac:dyDescent="0.25">
      <c r="A16" s="2">
        <v>2</v>
      </c>
      <c r="B16" s="1" t="s">
        <v>16</v>
      </c>
      <c r="C16" s="2">
        <v>4</v>
      </c>
      <c r="D16" s="2">
        <v>0</v>
      </c>
      <c r="E16" s="2">
        <v>2</v>
      </c>
      <c r="F16" s="2">
        <v>2</v>
      </c>
      <c r="G16" s="6" t="s">
        <v>77</v>
      </c>
      <c r="H16" s="1"/>
      <c r="I16">
        <v>1</v>
      </c>
    </row>
    <row r="17" spans="1:9" x14ac:dyDescent="0.25">
      <c r="A17" s="2">
        <v>3</v>
      </c>
      <c r="B17" s="1" t="s">
        <v>17</v>
      </c>
      <c r="C17" s="2">
        <v>4</v>
      </c>
      <c r="D17" s="2">
        <v>2</v>
      </c>
      <c r="E17" s="2">
        <v>4</v>
      </c>
      <c r="F17" s="2">
        <v>3</v>
      </c>
      <c r="G17" s="6" t="s">
        <v>78</v>
      </c>
      <c r="H17" s="1"/>
      <c r="I17">
        <v>1</v>
      </c>
    </row>
    <row r="18" spans="1:9" x14ac:dyDescent="0.25">
      <c r="A18" s="2">
        <v>3</v>
      </c>
      <c r="B18" s="1" t="s">
        <v>18</v>
      </c>
      <c r="C18" s="2">
        <v>4</v>
      </c>
      <c r="D18" s="2"/>
      <c r="E18" s="2">
        <v>5</v>
      </c>
      <c r="F18" s="2">
        <v>3</v>
      </c>
      <c r="G18" s="6" t="s">
        <v>73</v>
      </c>
      <c r="H18" s="1"/>
      <c r="I18">
        <v>1</v>
      </c>
    </row>
    <row r="19" spans="1:9" x14ac:dyDescent="0.25">
      <c r="A19" s="2">
        <v>3</v>
      </c>
      <c r="B19" s="1" t="s">
        <v>19</v>
      </c>
      <c r="C19" s="2">
        <v>4</v>
      </c>
      <c r="D19" s="2"/>
      <c r="E19" s="2">
        <v>2</v>
      </c>
      <c r="F19" s="2">
        <v>2</v>
      </c>
      <c r="G19" s="6" t="s">
        <v>79</v>
      </c>
      <c r="H19" s="1"/>
      <c r="I19">
        <v>1</v>
      </c>
    </row>
    <row r="20" spans="1:9" x14ac:dyDescent="0.25">
      <c r="A20" s="2">
        <v>3</v>
      </c>
      <c r="B20" s="1" t="s">
        <v>20</v>
      </c>
      <c r="C20" s="2">
        <v>4</v>
      </c>
      <c r="D20" s="2"/>
      <c r="E20" s="2">
        <v>5</v>
      </c>
      <c r="F20" s="2">
        <v>3</v>
      </c>
      <c r="G20" s="6" t="s">
        <v>78</v>
      </c>
      <c r="H20" s="1"/>
      <c r="I20">
        <v>1</v>
      </c>
    </row>
    <row r="21" spans="1:9" x14ac:dyDescent="0.25">
      <c r="A21" s="2">
        <v>3</v>
      </c>
      <c r="B21" s="1" t="s">
        <v>21</v>
      </c>
      <c r="C21" s="2">
        <v>3</v>
      </c>
      <c r="D21" s="2">
        <v>2</v>
      </c>
      <c r="E21" s="2">
        <v>3</v>
      </c>
      <c r="F21" s="2">
        <v>3</v>
      </c>
      <c r="G21" s="6" t="s">
        <v>70</v>
      </c>
      <c r="H21" s="1"/>
      <c r="I21">
        <v>1</v>
      </c>
    </row>
    <row r="22" spans="1:9" x14ac:dyDescent="0.25">
      <c r="A22" s="2">
        <v>3</v>
      </c>
      <c r="B22" s="1" t="s">
        <v>22</v>
      </c>
      <c r="C22" s="2">
        <v>2</v>
      </c>
      <c r="D22" s="2">
        <v>2</v>
      </c>
      <c r="E22" s="2">
        <v>4</v>
      </c>
      <c r="F22" s="2">
        <v>3</v>
      </c>
      <c r="G22" s="6" t="s">
        <v>80</v>
      </c>
      <c r="H22" s="1"/>
      <c r="I22">
        <v>1</v>
      </c>
    </row>
    <row r="23" spans="1:9" x14ac:dyDescent="0.25">
      <c r="A23" s="2">
        <v>3</v>
      </c>
      <c r="B23" s="1" t="s">
        <v>23</v>
      </c>
      <c r="C23" s="2">
        <v>2</v>
      </c>
      <c r="D23" s="2"/>
      <c r="E23" s="2">
        <v>1</v>
      </c>
      <c r="F23" s="2">
        <v>1</v>
      </c>
      <c r="G23" s="6" t="s">
        <v>81</v>
      </c>
      <c r="H23" s="1"/>
      <c r="I23">
        <v>1</v>
      </c>
    </row>
    <row r="24" spans="1:9" x14ac:dyDescent="0.25">
      <c r="A24" s="2">
        <v>3</v>
      </c>
      <c r="B24" s="1" t="s">
        <v>24</v>
      </c>
      <c r="C24" s="2">
        <v>2</v>
      </c>
      <c r="D24" s="2"/>
      <c r="E24" s="2">
        <v>2</v>
      </c>
      <c r="F24" s="2">
        <v>2</v>
      </c>
      <c r="G24" s="6" t="s">
        <v>82</v>
      </c>
      <c r="H24" s="1"/>
      <c r="I24">
        <v>1</v>
      </c>
    </row>
    <row r="25" spans="1:9" x14ac:dyDescent="0.25">
      <c r="A25" s="2">
        <v>4</v>
      </c>
      <c r="B25" s="1" t="s">
        <v>25</v>
      </c>
      <c r="C25" s="2">
        <v>4</v>
      </c>
      <c r="D25" s="2"/>
      <c r="E25" s="2">
        <v>5</v>
      </c>
      <c r="F25" s="2">
        <v>3</v>
      </c>
      <c r="G25" s="6" t="s">
        <v>73</v>
      </c>
      <c r="H25" s="1"/>
      <c r="I25">
        <v>1</v>
      </c>
    </row>
    <row r="26" spans="1:9" x14ac:dyDescent="0.25">
      <c r="A26" s="2">
        <v>4</v>
      </c>
      <c r="B26" s="1" t="s">
        <v>26</v>
      </c>
      <c r="C26" s="2">
        <v>4</v>
      </c>
      <c r="D26" s="2"/>
      <c r="E26" s="2">
        <v>5</v>
      </c>
      <c r="F26" s="2">
        <v>3</v>
      </c>
      <c r="G26" s="6" t="s">
        <v>101</v>
      </c>
      <c r="H26" s="1"/>
      <c r="I26">
        <v>1</v>
      </c>
    </row>
    <row r="27" spans="1:9" x14ac:dyDescent="0.25">
      <c r="A27" s="2">
        <v>4</v>
      </c>
      <c r="B27" s="1" t="s">
        <v>27</v>
      </c>
      <c r="C27" s="2">
        <v>3</v>
      </c>
      <c r="D27" s="2">
        <v>1</v>
      </c>
      <c r="E27" s="2">
        <v>3</v>
      </c>
      <c r="F27" s="2">
        <v>3</v>
      </c>
      <c r="G27" s="6" t="s">
        <v>70</v>
      </c>
      <c r="H27" s="1"/>
      <c r="I27">
        <v>1</v>
      </c>
    </row>
    <row r="28" spans="1:9" x14ac:dyDescent="0.25">
      <c r="A28" s="2">
        <v>4</v>
      </c>
      <c r="B28" s="1" t="s">
        <v>28</v>
      </c>
      <c r="C28" s="2">
        <v>3</v>
      </c>
      <c r="D28" s="2">
        <v>2</v>
      </c>
      <c r="E28" s="2">
        <v>3</v>
      </c>
      <c r="F28" s="2">
        <v>3</v>
      </c>
      <c r="G28" s="6" t="s">
        <v>70</v>
      </c>
      <c r="H28" s="1"/>
      <c r="I28">
        <v>1</v>
      </c>
    </row>
    <row r="29" spans="1:9" x14ac:dyDescent="0.25">
      <c r="A29" s="2">
        <v>4</v>
      </c>
      <c r="B29" s="1" t="s">
        <v>29</v>
      </c>
      <c r="C29" s="2">
        <v>4</v>
      </c>
      <c r="D29" s="2"/>
      <c r="E29" s="2">
        <v>5</v>
      </c>
      <c r="F29" s="2">
        <v>3</v>
      </c>
      <c r="G29" s="6" t="s">
        <v>70</v>
      </c>
      <c r="H29" s="1"/>
      <c r="I29">
        <v>1</v>
      </c>
    </row>
    <row r="30" spans="1:9" x14ac:dyDescent="0.25">
      <c r="A30" s="2">
        <v>4</v>
      </c>
      <c r="B30" s="1" t="s">
        <v>30</v>
      </c>
      <c r="C30" s="2">
        <v>4</v>
      </c>
      <c r="D30" s="2"/>
      <c r="E30" s="2">
        <v>2</v>
      </c>
      <c r="F30" s="2">
        <v>2</v>
      </c>
      <c r="G30" s="6" t="s">
        <v>84</v>
      </c>
      <c r="H30" s="1"/>
      <c r="I30">
        <v>1</v>
      </c>
    </row>
    <row r="31" spans="1:9" x14ac:dyDescent="0.25">
      <c r="A31" s="2">
        <v>4</v>
      </c>
      <c r="B31" s="1" t="s">
        <v>31</v>
      </c>
      <c r="C31" s="2">
        <v>2</v>
      </c>
      <c r="D31" s="2"/>
      <c r="E31" s="2">
        <v>2</v>
      </c>
      <c r="F31" s="2">
        <v>2</v>
      </c>
      <c r="G31" s="6" t="s">
        <v>82</v>
      </c>
      <c r="H31" s="1"/>
      <c r="I31">
        <v>1</v>
      </c>
    </row>
    <row r="32" spans="1:9" x14ac:dyDescent="0.25">
      <c r="A32" s="2">
        <v>5</v>
      </c>
      <c r="B32" s="1" t="s">
        <v>32</v>
      </c>
      <c r="C32" s="2">
        <v>4</v>
      </c>
      <c r="D32" s="2">
        <v>2</v>
      </c>
      <c r="E32" s="2">
        <v>6</v>
      </c>
      <c r="F32" s="2">
        <v>4</v>
      </c>
      <c r="G32" s="6" t="s">
        <v>83</v>
      </c>
      <c r="H32" s="1"/>
      <c r="I32">
        <v>1</v>
      </c>
    </row>
    <row r="33" spans="1:9" x14ac:dyDescent="0.25">
      <c r="A33" s="2">
        <v>5</v>
      </c>
      <c r="B33" s="1" t="s">
        <v>33</v>
      </c>
      <c r="C33" s="2">
        <v>3</v>
      </c>
      <c r="D33" s="2">
        <v>2</v>
      </c>
      <c r="E33" s="2">
        <v>3</v>
      </c>
      <c r="F33" s="2">
        <v>3</v>
      </c>
      <c r="G33" s="6" t="s">
        <v>70</v>
      </c>
      <c r="H33" s="1"/>
      <c r="I33">
        <v>1</v>
      </c>
    </row>
    <row r="34" spans="1:9" x14ac:dyDescent="0.25">
      <c r="A34" s="2">
        <v>5</v>
      </c>
      <c r="B34" s="1" t="s">
        <v>34</v>
      </c>
      <c r="C34" s="2">
        <v>4</v>
      </c>
      <c r="D34" s="2"/>
      <c r="E34" s="2">
        <v>5</v>
      </c>
      <c r="F34" s="2">
        <v>3</v>
      </c>
      <c r="G34" s="6" t="s">
        <v>70</v>
      </c>
      <c r="H34" s="1"/>
      <c r="I34">
        <v>1</v>
      </c>
    </row>
    <row r="35" spans="1:9" x14ac:dyDescent="0.25">
      <c r="A35" s="2">
        <v>5</v>
      </c>
      <c r="B35" s="1" t="s">
        <v>35</v>
      </c>
      <c r="C35" s="2">
        <v>3</v>
      </c>
      <c r="D35" s="2">
        <v>2</v>
      </c>
      <c r="E35" s="2">
        <v>3</v>
      </c>
      <c r="F35" s="2">
        <v>3</v>
      </c>
      <c r="G35" s="6" t="s">
        <v>70</v>
      </c>
      <c r="H35" s="1"/>
      <c r="I35">
        <v>1</v>
      </c>
    </row>
    <row r="36" spans="1:9" x14ac:dyDescent="0.25">
      <c r="A36" s="2">
        <v>5</v>
      </c>
      <c r="B36" s="1" t="s">
        <v>36</v>
      </c>
      <c r="C36" s="2">
        <v>4</v>
      </c>
      <c r="D36" s="2"/>
      <c r="E36" s="2">
        <v>5</v>
      </c>
      <c r="F36" s="2">
        <v>3</v>
      </c>
      <c r="G36" s="6" t="s">
        <v>70</v>
      </c>
      <c r="H36" s="1"/>
      <c r="I36">
        <v>1</v>
      </c>
    </row>
    <row r="37" spans="1:9" x14ac:dyDescent="0.25">
      <c r="A37" s="2">
        <v>5</v>
      </c>
      <c r="B37" s="1" t="s">
        <v>37</v>
      </c>
      <c r="C37" s="2">
        <v>4</v>
      </c>
      <c r="D37" s="2"/>
      <c r="E37" s="2">
        <v>2</v>
      </c>
      <c r="F37" s="2">
        <v>2</v>
      </c>
      <c r="G37" s="6" t="s">
        <v>85</v>
      </c>
      <c r="H37" s="1"/>
      <c r="I37">
        <v>1</v>
      </c>
    </row>
    <row r="38" spans="1:9" x14ac:dyDescent="0.25">
      <c r="A38" s="2">
        <v>5</v>
      </c>
      <c r="B38" s="1" t="s">
        <v>38</v>
      </c>
      <c r="C38" s="2">
        <v>2</v>
      </c>
      <c r="D38" s="2"/>
      <c r="E38" s="2">
        <v>2</v>
      </c>
      <c r="F38" s="2">
        <v>2</v>
      </c>
      <c r="G38" s="6" t="s">
        <v>86</v>
      </c>
      <c r="H38" s="1"/>
      <c r="I38">
        <v>1</v>
      </c>
    </row>
    <row r="39" spans="1:9" ht="59.25" customHeight="1" x14ac:dyDescent="0.25">
      <c r="A39" s="31">
        <v>6</v>
      </c>
      <c r="B39" s="30" t="s">
        <v>262</v>
      </c>
      <c r="C39" s="2">
        <v>4</v>
      </c>
      <c r="D39" s="2"/>
      <c r="E39" s="2">
        <v>5</v>
      </c>
      <c r="F39" s="2">
        <v>3</v>
      </c>
      <c r="G39" s="6" t="s">
        <v>87</v>
      </c>
      <c r="H39" s="1"/>
      <c r="I39">
        <v>1</v>
      </c>
    </row>
    <row r="40" spans="1:9" x14ac:dyDescent="0.25">
      <c r="A40" s="2">
        <v>6</v>
      </c>
      <c r="B40" s="1" t="s">
        <v>39</v>
      </c>
      <c r="C40" s="2">
        <v>4</v>
      </c>
      <c r="D40" s="2"/>
      <c r="E40" s="2">
        <v>5</v>
      </c>
      <c r="F40" s="2">
        <v>3</v>
      </c>
      <c r="G40" s="6" t="s">
        <v>88</v>
      </c>
      <c r="H40" s="1"/>
      <c r="I40">
        <v>1</v>
      </c>
    </row>
    <row r="41" spans="1:9" x14ac:dyDescent="0.25">
      <c r="A41" s="2">
        <v>6</v>
      </c>
      <c r="B41" s="1" t="s">
        <v>40</v>
      </c>
      <c r="C41" s="2">
        <v>4</v>
      </c>
      <c r="D41" s="2"/>
      <c r="E41" s="2">
        <v>5</v>
      </c>
      <c r="F41" s="2">
        <v>3</v>
      </c>
      <c r="G41" s="6" t="s">
        <v>70</v>
      </c>
      <c r="H41" s="1"/>
      <c r="I41">
        <v>1</v>
      </c>
    </row>
    <row r="42" spans="1:9" x14ac:dyDescent="0.25">
      <c r="A42" s="2">
        <v>6</v>
      </c>
      <c r="B42" s="1" t="s">
        <v>41</v>
      </c>
      <c r="C42" s="2">
        <v>3</v>
      </c>
      <c r="D42" s="2">
        <v>2</v>
      </c>
      <c r="E42" s="2">
        <v>3</v>
      </c>
      <c r="F42" s="2">
        <v>3</v>
      </c>
      <c r="G42" s="6" t="s">
        <v>70</v>
      </c>
      <c r="H42" s="1"/>
      <c r="I42">
        <v>1</v>
      </c>
    </row>
    <row r="43" spans="1:9" x14ac:dyDescent="0.25">
      <c r="A43" s="2">
        <v>6</v>
      </c>
      <c r="B43" s="1" t="s">
        <v>42</v>
      </c>
      <c r="C43" s="2">
        <v>2</v>
      </c>
      <c r="D43" s="2"/>
      <c r="E43" s="2">
        <v>10</v>
      </c>
      <c r="F43" s="2">
        <v>4</v>
      </c>
      <c r="G43" s="6" t="s">
        <v>70</v>
      </c>
      <c r="H43" s="1"/>
      <c r="I43">
        <v>1</v>
      </c>
    </row>
    <row r="44" spans="1:9" x14ac:dyDescent="0.25">
      <c r="A44" s="2">
        <v>6</v>
      </c>
      <c r="B44" s="1" t="s">
        <v>43</v>
      </c>
      <c r="C44" s="2">
        <v>4</v>
      </c>
      <c r="D44" s="2"/>
      <c r="E44" s="2">
        <v>2</v>
      </c>
      <c r="F44" s="2">
        <v>2</v>
      </c>
      <c r="G44" s="6" t="s">
        <v>89</v>
      </c>
      <c r="H44" s="1"/>
      <c r="I44">
        <v>1</v>
      </c>
    </row>
    <row r="45" spans="1:9" x14ac:dyDescent="0.25">
      <c r="A45" s="2">
        <v>6</v>
      </c>
      <c r="B45" s="1" t="s">
        <v>44</v>
      </c>
      <c r="C45" s="2">
        <v>2</v>
      </c>
      <c r="D45" s="2"/>
      <c r="E45" s="2">
        <v>2</v>
      </c>
      <c r="F45" s="2">
        <v>2</v>
      </c>
      <c r="G45" s="6" t="s">
        <v>86</v>
      </c>
      <c r="H45" s="1"/>
      <c r="I45">
        <v>1</v>
      </c>
    </row>
    <row r="46" spans="1:9" x14ac:dyDescent="0.25">
      <c r="A46" s="2">
        <v>7</v>
      </c>
      <c r="B46" s="1" t="s">
        <v>45</v>
      </c>
      <c r="C46" s="2">
        <v>4</v>
      </c>
      <c r="D46" s="2"/>
      <c r="E46" s="2">
        <v>5</v>
      </c>
      <c r="F46" s="2">
        <v>3</v>
      </c>
      <c r="G46" s="6" t="s">
        <v>73</v>
      </c>
      <c r="H46" s="1"/>
      <c r="I46">
        <v>1</v>
      </c>
    </row>
    <row r="47" spans="1:9" x14ac:dyDescent="0.25">
      <c r="A47" s="2">
        <v>7</v>
      </c>
      <c r="B47" s="1" t="s">
        <v>46</v>
      </c>
      <c r="C47" s="2">
        <v>4</v>
      </c>
      <c r="D47" s="2"/>
      <c r="E47" s="2">
        <v>5</v>
      </c>
      <c r="F47" s="2">
        <v>3</v>
      </c>
      <c r="G47" s="36" t="s">
        <v>90</v>
      </c>
      <c r="H47" s="1"/>
      <c r="I47">
        <v>1</v>
      </c>
    </row>
    <row r="48" spans="1:9" x14ac:dyDescent="0.25">
      <c r="A48" s="2">
        <v>7</v>
      </c>
      <c r="B48" s="1" t="s">
        <v>47</v>
      </c>
      <c r="C48" s="2">
        <v>4</v>
      </c>
      <c r="D48" s="2"/>
      <c r="E48" s="2">
        <v>5</v>
      </c>
      <c r="F48" s="2">
        <v>3</v>
      </c>
      <c r="G48" s="6" t="s">
        <v>79</v>
      </c>
      <c r="H48" s="1"/>
      <c r="I48">
        <v>1</v>
      </c>
    </row>
    <row r="49" spans="1:9" x14ac:dyDescent="0.25">
      <c r="A49" s="2">
        <v>7</v>
      </c>
      <c r="B49" s="1" t="s">
        <v>48</v>
      </c>
      <c r="C49" s="2">
        <v>4</v>
      </c>
      <c r="D49" s="2"/>
      <c r="E49" s="2">
        <v>5</v>
      </c>
      <c r="F49" s="2">
        <v>3</v>
      </c>
      <c r="G49" s="6" t="s">
        <v>70</v>
      </c>
      <c r="H49" s="1"/>
      <c r="I49">
        <v>1</v>
      </c>
    </row>
    <row r="50" spans="1:9" x14ac:dyDescent="0.25">
      <c r="A50" s="2">
        <v>7</v>
      </c>
      <c r="B50" s="1" t="s">
        <v>49</v>
      </c>
      <c r="C50" s="2">
        <v>3</v>
      </c>
      <c r="D50" s="2">
        <v>2</v>
      </c>
      <c r="E50" s="2">
        <v>3</v>
      </c>
      <c r="F50" s="2">
        <v>3</v>
      </c>
      <c r="G50" s="6" t="s">
        <v>92</v>
      </c>
      <c r="H50" s="1"/>
      <c r="I50">
        <v>1</v>
      </c>
    </row>
    <row r="51" spans="1:9" x14ac:dyDescent="0.25">
      <c r="A51" s="2">
        <v>7</v>
      </c>
      <c r="B51" s="1" t="s">
        <v>50</v>
      </c>
      <c r="C51" s="2">
        <v>4</v>
      </c>
      <c r="D51" s="2">
        <v>0</v>
      </c>
      <c r="E51" s="2">
        <v>2</v>
      </c>
      <c r="F51" s="2">
        <v>2</v>
      </c>
      <c r="G51" s="6" t="s">
        <v>91</v>
      </c>
      <c r="H51" s="1"/>
      <c r="I51">
        <v>1</v>
      </c>
    </row>
    <row r="52" spans="1:9" x14ac:dyDescent="0.25">
      <c r="A52" s="2">
        <v>7</v>
      </c>
      <c r="B52" s="1" t="s">
        <v>51</v>
      </c>
      <c r="C52" s="2">
        <v>2</v>
      </c>
      <c r="D52" s="2"/>
      <c r="E52" s="2">
        <v>2</v>
      </c>
      <c r="F52" s="2">
        <v>2</v>
      </c>
      <c r="G52" s="6" t="s">
        <v>86</v>
      </c>
      <c r="H52" s="1"/>
      <c r="I52">
        <v>1</v>
      </c>
    </row>
    <row r="53" spans="1:9" x14ac:dyDescent="0.25">
      <c r="A53" s="2">
        <v>8</v>
      </c>
      <c r="B53" s="1" t="s">
        <v>52</v>
      </c>
      <c r="C53" s="2">
        <v>4</v>
      </c>
      <c r="D53" s="2"/>
      <c r="E53" s="2">
        <v>5</v>
      </c>
      <c r="F53" s="2">
        <v>3</v>
      </c>
      <c r="G53" s="6" t="s">
        <v>73</v>
      </c>
      <c r="H53" s="1"/>
      <c r="I53">
        <v>1</v>
      </c>
    </row>
    <row r="54" spans="1:9" ht="60" customHeight="1" x14ac:dyDescent="0.25">
      <c r="A54" s="31">
        <v>8</v>
      </c>
      <c r="B54" s="30" t="s">
        <v>257</v>
      </c>
      <c r="C54" s="2">
        <v>4</v>
      </c>
      <c r="D54" s="2"/>
      <c r="E54" s="2">
        <v>5</v>
      </c>
      <c r="F54" s="2">
        <v>3</v>
      </c>
      <c r="G54" s="6" t="s">
        <v>70</v>
      </c>
      <c r="H54" s="1"/>
      <c r="I54">
        <v>1</v>
      </c>
    </row>
    <row r="55" spans="1:9" x14ac:dyDescent="0.25">
      <c r="A55" s="2">
        <v>8</v>
      </c>
      <c r="B55" s="1" t="s">
        <v>53</v>
      </c>
      <c r="C55" s="2">
        <v>4</v>
      </c>
      <c r="D55" s="2"/>
      <c r="E55" s="2">
        <v>5</v>
      </c>
      <c r="F55" s="2">
        <v>3</v>
      </c>
      <c r="G55" s="6" t="s">
        <v>70</v>
      </c>
      <c r="H55" s="1"/>
      <c r="I55">
        <v>1</v>
      </c>
    </row>
    <row r="56" spans="1:9" x14ac:dyDescent="0.25">
      <c r="A56" s="2">
        <v>8</v>
      </c>
      <c r="B56" s="1" t="s">
        <v>54</v>
      </c>
      <c r="C56" s="2">
        <v>3</v>
      </c>
      <c r="D56" s="2">
        <v>2</v>
      </c>
      <c r="E56" s="2">
        <v>3</v>
      </c>
      <c r="F56" s="2">
        <v>3</v>
      </c>
      <c r="G56" s="6" t="s">
        <v>70</v>
      </c>
      <c r="H56" s="1"/>
      <c r="I56">
        <v>1</v>
      </c>
    </row>
    <row r="57" spans="1:9" x14ac:dyDescent="0.25">
      <c r="A57" s="2">
        <v>8</v>
      </c>
      <c r="B57" s="1" t="s">
        <v>55</v>
      </c>
      <c r="C57" s="2">
        <v>4</v>
      </c>
      <c r="D57" s="2"/>
      <c r="E57" s="2">
        <v>5</v>
      </c>
      <c r="F57" s="2">
        <v>3</v>
      </c>
      <c r="G57" s="6" t="s">
        <v>70</v>
      </c>
      <c r="H57" s="1"/>
      <c r="I57">
        <v>1</v>
      </c>
    </row>
    <row r="58" spans="1:9" x14ac:dyDescent="0.25">
      <c r="A58" s="2">
        <v>8</v>
      </c>
      <c r="B58" s="1" t="s">
        <v>56</v>
      </c>
      <c r="C58" s="2">
        <v>4</v>
      </c>
      <c r="D58" s="2"/>
      <c r="E58" s="2">
        <v>5</v>
      </c>
      <c r="F58" s="2">
        <v>3</v>
      </c>
      <c r="G58" s="6" t="s">
        <v>93</v>
      </c>
      <c r="H58" s="1"/>
      <c r="I58">
        <v>1</v>
      </c>
    </row>
    <row r="59" spans="1:9" x14ac:dyDescent="0.25">
      <c r="A59" s="2">
        <v>8</v>
      </c>
      <c r="B59" s="1" t="s">
        <v>57</v>
      </c>
      <c r="C59" s="2">
        <v>2</v>
      </c>
      <c r="D59" s="2"/>
      <c r="E59" s="2">
        <v>2</v>
      </c>
      <c r="F59" s="2">
        <v>2</v>
      </c>
      <c r="G59" s="6" t="s">
        <v>86</v>
      </c>
      <c r="H59" s="1"/>
      <c r="I59">
        <v>1</v>
      </c>
    </row>
    <row r="60" spans="1:9" x14ac:dyDescent="0.25">
      <c r="A60" s="2">
        <v>9</v>
      </c>
      <c r="B60" s="1" t="s">
        <v>58</v>
      </c>
      <c r="C60" s="2">
        <v>4</v>
      </c>
      <c r="D60" s="2"/>
      <c r="E60" s="2">
        <v>5</v>
      </c>
      <c r="F60" s="2">
        <v>3</v>
      </c>
      <c r="G60" s="6" t="s">
        <v>73</v>
      </c>
      <c r="H60" s="1"/>
      <c r="I60">
        <v>1</v>
      </c>
    </row>
    <row r="61" spans="1:9" ht="105.75" customHeight="1" x14ac:dyDescent="0.25">
      <c r="A61" s="31">
        <v>9</v>
      </c>
      <c r="B61" s="30" t="s">
        <v>259</v>
      </c>
      <c r="C61" s="2">
        <v>4</v>
      </c>
      <c r="D61" s="2"/>
      <c r="E61" s="2">
        <v>5</v>
      </c>
      <c r="F61" s="2">
        <v>3</v>
      </c>
      <c r="G61" s="6" t="s">
        <v>70</v>
      </c>
      <c r="H61" s="1"/>
      <c r="I61">
        <v>1</v>
      </c>
    </row>
    <row r="62" spans="1:9" ht="105.75" customHeight="1" x14ac:dyDescent="0.25">
      <c r="A62" s="31">
        <v>9</v>
      </c>
      <c r="B62" s="30" t="s">
        <v>258</v>
      </c>
      <c r="C62" s="2">
        <v>4</v>
      </c>
      <c r="D62" s="2"/>
      <c r="E62" s="2">
        <v>5</v>
      </c>
      <c r="F62" s="2">
        <v>3</v>
      </c>
      <c r="G62" s="6" t="s">
        <v>87</v>
      </c>
      <c r="H62" s="1"/>
      <c r="I62">
        <v>1</v>
      </c>
    </row>
    <row r="63" spans="1:9" x14ac:dyDescent="0.25">
      <c r="A63" s="2">
        <v>9</v>
      </c>
      <c r="B63" s="1" t="s">
        <v>59</v>
      </c>
      <c r="C63" s="2">
        <v>4</v>
      </c>
      <c r="D63" s="2"/>
      <c r="E63" s="2">
        <v>5</v>
      </c>
      <c r="F63" s="2">
        <v>3</v>
      </c>
      <c r="G63" s="6" t="s">
        <v>100</v>
      </c>
      <c r="H63" s="1"/>
      <c r="I63">
        <v>1</v>
      </c>
    </row>
    <row r="64" spans="1:9" x14ac:dyDescent="0.25">
      <c r="A64" s="2">
        <v>9</v>
      </c>
      <c r="B64" s="1" t="s">
        <v>60</v>
      </c>
      <c r="C64" s="2">
        <v>4</v>
      </c>
      <c r="D64" s="2"/>
      <c r="E64" s="2">
        <v>5</v>
      </c>
      <c r="F64" s="2">
        <v>3</v>
      </c>
      <c r="G64" s="6" t="s">
        <v>70</v>
      </c>
      <c r="H64" s="1"/>
      <c r="I64">
        <v>1</v>
      </c>
    </row>
    <row r="65" spans="1:9" x14ac:dyDescent="0.25">
      <c r="A65" s="2">
        <v>9</v>
      </c>
      <c r="B65" s="1" t="s">
        <v>61</v>
      </c>
      <c r="C65" s="2">
        <v>4</v>
      </c>
      <c r="D65" s="2"/>
      <c r="E65" s="2">
        <v>5</v>
      </c>
      <c r="F65" s="2">
        <v>3</v>
      </c>
      <c r="G65" s="6" t="s">
        <v>94</v>
      </c>
      <c r="H65" s="1"/>
      <c r="I65">
        <v>1</v>
      </c>
    </row>
    <row r="66" spans="1:9" x14ac:dyDescent="0.25">
      <c r="A66" s="2">
        <v>9</v>
      </c>
      <c r="B66" s="1" t="s">
        <v>62</v>
      </c>
      <c r="C66" s="2">
        <v>2</v>
      </c>
      <c r="D66" s="2"/>
      <c r="E66" s="2">
        <v>2</v>
      </c>
      <c r="F66" s="2">
        <v>2</v>
      </c>
      <c r="G66" s="6" t="s">
        <v>86</v>
      </c>
      <c r="H66" s="1"/>
      <c r="I66">
        <v>1</v>
      </c>
    </row>
    <row r="67" spans="1:9" x14ac:dyDescent="0.25">
      <c r="A67" s="2">
        <v>10</v>
      </c>
      <c r="B67" s="1" t="s">
        <v>63</v>
      </c>
      <c r="C67" s="2">
        <v>4</v>
      </c>
      <c r="D67" s="2"/>
      <c r="E67" s="2">
        <v>5</v>
      </c>
      <c r="F67" s="2">
        <v>3</v>
      </c>
      <c r="G67" s="6" t="s">
        <v>73</v>
      </c>
      <c r="H67" s="1"/>
      <c r="I67">
        <v>1</v>
      </c>
    </row>
    <row r="68" spans="1:9" ht="105" customHeight="1" x14ac:dyDescent="0.25">
      <c r="A68" s="31">
        <v>10</v>
      </c>
      <c r="B68" s="30" t="s">
        <v>260</v>
      </c>
      <c r="C68" s="2">
        <v>4</v>
      </c>
      <c r="D68" s="2"/>
      <c r="E68" s="2">
        <v>5</v>
      </c>
      <c r="F68" s="2">
        <v>3</v>
      </c>
      <c r="G68" s="6" t="s">
        <v>70</v>
      </c>
      <c r="H68" s="1"/>
      <c r="I68">
        <v>1</v>
      </c>
    </row>
    <row r="69" spans="1:9" ht="92.25" customHeight="1" x14ac:dyDescent="0.25">
      <c r="A69" s="31">
        <v>10</v>
      </c>
      <c r="B69" s="30" t="s">
        <v>261</v>
      </c>
      <c r="C69" s="2">
        <v>4</v>
      </c>
      <c r="D69" s="2"/>
      <c r="E69" s="2">
        <v>5</v>
      </c>
      <c r="F69" s="2">
        <v>3</v>
      </c>
      <c r="G69" s="6" t="s">
        <v>95</v>
      </c>
      <c r="H69" s="1"/>
      <c r="I69">
        <v>1</v>
      </c>
    </row>
    <row r="70" spans="1:9" x14ac:dyDescent="0.25">
      <c r="A70" s="2">
        <v>10</v>
      </c>
      <c r="B70" s="1" t="s">
        <v>64</v>
      </c>
      <c r="C70" s="2">
        <v>2</v>
      </c>
      <c r="D70" s="2"/>
      <c r="E70" s="2">
        <v>10</v>
      </c>
      <c r="F70" s="2">
        <v>4</v>
      </c>
      <c r="G70" s="6" t="s">
        <v>85</v>
      </c>
      <c r="H70" s="1"/>
      <c r="I70">
        <v>1</v>
      </c>
    </row>
    <row r="71" spans="1:9" ht="30" x14ac:dyDescent="0.25">
      <c r="A71" s="2">
        <v>10</v>
      </c>
      <c r="B71" s="1" t="s">
        <v>65</v>
      </c>
      <c r="C71" s="2">
        <v>4</v>
      </c>
      <c r="D71" s="2"/>
      <c r="E71" s="2">
        <v>5</v>
      </c>
      <c r="F71" s="2">
        <v>3</v>
      </c>
      <c r="G71" s="6" t="s">
        <v>96</v>
      </c>
      <c r="H71" s="1"/>
      <c r="I71">
        <v>1</v>
      </c>
    </row>
    <row r="72" spans="1:9" x14ac:dyDescent="0.25">
      <c r="C72" s="3">
        <f>SUBTOTAL(9,C3:C71)</f>
        <v>234</v>
      </c>
    </row>
    <row r="73" spans="1:9" x14ac:dyDescent="0.25">
      <c r="I73">
        <v>34</v>
      </c>
    </row>
    <row r="75" spans="1:9" x14ac:dyDescent="0.25">
      <c r="C75" s="3">
        <f>SUBTOTAL(9,C5:C70)</f>
        <v>220</v>
      </c>
      <c r="D75" s="3">
        <f>SUBTOTAL(9,D5:D68)</f>
        <v>34</v>
      </c>
      <c r="E75" s="3">
        <f>SUBTOTAL(9,E5:E68)</f>
        <v>242</v>
      </c>
    </row>
    <row r="76" spans="1:9" x14ac:dyDescent="0.25">
      <c r="C76" s="3">
        <f>83/24</f>
        <v>3.4583333333333335</v>
      </c>
    </row>
  </sheetData>
  <autoFilter ref="A2:H73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propuesta</vt:lpstr>
      <vt:lpstr>Hoja1</vt:lpstr>
      <vt:lpstr>propuesta!Área_de_impresión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Hannas</dc:creator>
  <cp:lastModifiedBy>PC-DIELA</cp:lastModifiedBy>
  <cp:lastPrinted>2019-08-05T13:54:52Z</cp:lastPrinted>
  <dcterms:created xsi:type="dcterms:W3CDTF">2015-03-18T20:46:58Z</dcterms:created>
  <dcterms:modified xsi:type="dcterms:W3CDTF">2019-08-05T13:55:57Z</dcterms:modified>
</cp:coreProperties>
</file>