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COP\"/>
    </mc:Choice>
  </mc:AlternateContent>
  <bookViews>
    <workbookView xWindow="0" yWindow="0" windowWidth="28800" windowHeight="12300"/>
  </bookViews>
  <sheets>
    <sheet name="MALLA" sheetId="1" r:id="rId1"/>
  </sheets>
  <definedNames>
    <definedName name="_xlnm.Print_Area" localSheetId="0">MALLA!$A$1:$BE$112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8" i="1" l="1"/>
  <c r="BC108" i="1"/>
  <c r="BD108" i="1"/>
  <c r="BA108" i="1"/>
  <c r="AW108" i="1"/>
  <c r="AX108" i="1"/>
  <c r="AY108" i="1"/>
  <c r="AV108" i="1"/>
  <c r="AR105" i="1" l="1"/>
  <c r="AS105" i="1" s="1"/>
  <c r="AT105" i="1" s="1"/>
  <c r="AQ108" i="1" l="1"/>
  <c r="AR41" i="1"/>
  <c r="AS41" i="1" s="1"/>
  <c r="AT41" i="1" s="1"/>
  <c r="AG108" i="1"/>
  <c r="AB108" i="1"/>
  <c r="W108" i="1"/>
  <c r="R108" i="1"/>
  <c r="M108" i="1"/>
  <c r="H108" i="1"/>
  <c r="X77" i="1"/>
  <c r="S77" i="1"/>
  <c r="S73" i="1"/>
  <c r="T73" i="1" s="1"/>
  <c r="U73" i="1" s="1"/>
  <c r="N73" i="1"/>
  <c r="X73" i="1"/>
  <c r="Y73" i="1" s="1"/>
  <c r="Z73" i="1" s="1"/>
  <c r="AC37" i="1"/>
  <c r="Y77" i="1" l="1"/>
  <c r="Z77" i="1" s="1"/>
  <c r="T77" i="1"/>
  <c r="U77" i="1" s="1"/>
  <c r="O73" i="1"/>
  <c r="P73" i="1" s="1"/>
  <c r="AD37" i="1"/>
  <c r="AE37" i="1" s="1"/>
  <c r="N101" i="1" l="1"/>
  <c r="AL108" i="1"/>
  <c r="I97" i="1"/>
  <c r="AR77" i="1"/>
  <c r="AM45" i="1"/>
  <c r="AC77" i="1"/>
  <c r="AD77" i="1" s="1"/>
  <c r="N77" i="1"/>
  <c r="I73" i="1"/>
  <c r="AH77" i="1"/>
  <c r="I57" i="1"/>
  <c r="AH53" i="1"/>
  <c r="AH45" i="1"/>
  <c r="AM57" i="1"/>
  <c r="AH73" i="1"/>
  <c r="AC97" i="1"/>
  <c r="AC101" i="1"/>
  <c r="I101" i="1"/>
  <c r="I105" i="1"/>
  <c r="X105" i="1"/>
  <c r="S105" i="1"/>
  <c r="T105" i="1" s="1"/>
  <c r="U105" i="1" s="1"/>
  <c r="AR45" i="1"/>
  <c r="BB41" i="1"/>
  <c r="BB33" i="1"/>
  <c r="AW25" i="1"/>
  <c r="S37" i="1"/>
  <c r="AE77" i="1" l="1"/>
  <c r="BC110" i="1"/>
  <c r="AI110" i="1"/>
  <c r="O101" i="1"/>
  <c r="J97" i="1"/>
  <c r="K97" i="1" s="1"/>
  <c r="AS77" i="1"/>
  <c r="AT77" i="1" s="1"/>
  <c r="AN45" i="1"/>
  <c r="AO45" i="1" s="1"/>
  <c r="O77" i="1"/>
  <c r="P77" i="1" s="1"/>
  <c r="J73" i="1"/>
  <c r="K73" i="1" s="1"/>
  <c r="AI77" i="1"/>
  <c r="AJ77" i="1" s="1"/>
  <c r="J57" i="1"/>
  <c r="K57" i="1" s="1"/>
  <c r="AI53" i="1"/>
  <c r="AJ53" i="1" s="1"/>
  <c r="AI45" i="1"/>
  <c r="AJ45" i="1" s="1"/>
  <c r="AN57" i="1"/>
  <c r="AO57" i="1" s="1"/>
  <c r="AI73" i="1"/>
  <c r="AJ73" i="1" s="1"/>
  <c r="AD97" i="1"/>
  <c r="AE97" i="1" s="1"/>
  <c r="AD101" i="1"/>
  <c r="AE101" i="1" s="1"/>
  <c r="J101" i="1"/>
  <c r="K101" i="1" s="1"/>
  <c r="J105" i="1"/>
  <c r="K105" i="1" s="1"/>
  <c r="Y105" i="1"/>
  <c r="Z105" i="1" s="1"/>
  <c r="AS45" i="1"/>
  <c r="AT45" i="1" s="1"/>
  <c r="BC41" i="1"/>
  <c r="BD41" i="1" s="1"/>
  <c r="BC33" i="1"/>
  <c r="BD33" i="1" s="1"/>
  <c r="AX25" i="1"/>
  <c r="AY25" i="1" s="1"/>
  <c r="T37" i="1"/>
  <c r="U37" i="1" s="1"/>
  <c r="P101" i="1" l="1"/>
  <c r="AR37" i="1"/>
  <c r="AR57" i="1"/>
  <c r="BB61" i="1"/>
  <c r="AW61" i="1"/>
  <c r="AH61" i="1"/>
  <c r="AC61" i="1"/>
  <c r="AD61" i="1" s="1"/>
  <c r="AE61" i="1" s="1"/>
  <c r="BC61" i="1" l="1"/>
  <c r="BD61" i="1" s="1"/>
  <c r="AS37" i="1"/>
  <c r="AS57" i="1"/>
  <c r="AT57" i="1" s="1"/>
  <c r="AX61" i="1"/>
  <c r="AI61" i="1"/>
  <c r="AT37" i="1" l="1"/>
  <c r="AY61" i="1"/>
  <c r="AJ61" i="1"/>
  <c r="AH25" i="1"/>
  <c r="AI25" i="1" s="1"/>
  <c r="AJ25" i="1" s="1"/>
  <c r="N53" i="1"/>
  <c r="O53" i="1" s="1"/>
  <c r="AC73" i="1"/>
  <c r="AD73" i="1" s="1"/>
  <c r="AM69" i="1"/>
  <c r="AN69" i="1" s="1"/>
  <c r="AM73" i="1"/>
  <c r="AW33" i="1"/>
  <c r="AW37" i="1"/>
  <c r="AX37" i="1" s="1"/>
  <c r="AM65" i="1"/>
  <c r="N81" i="1"/>
  <c r="I81" i="1"/>
  <c r="AM49" i="1"/>
  <c r="AM25" i="1"/>
  <c r="I89" i="1"/>
  <c r="AW89" i="1"/>
  <c r="J81" i="1" l="1"/>
  <c r="AX33" i="1"/>
  <c r="AE73" i="1"/>
  <c r="AO69" i="1"/>
  <c r="P53" i="1"/>
  <c r="AN73" i="1"/>
  <c r="AO73" i="1" s="1"/>
  <c r="AY37" i="1"/>
  <c r="AX89" i="1"/>
  <c r="AY89" i="1" s="1"/>
  <c r="AN49" i="1"/>
  <c r="AO49" i="1" s="1"/>
  <c r="AN65" i="1"/>
  <c r="AO65" i="1" s="1"/>
  <c r="O81" i="1"/>
  <c r="AN25" i="1"/>
  <c r="J89" i="1"/>
  <c r="K89" i="1" s="1"/>
  <c r="AH13" i="1"/>
  <c r="AI13" i="1" s="1"/>
  <c r="AJ13" i="1" s="1"/>
  <c r="AC9" i="1"/>
  <c r="P81" i="1" l="1"/>
  <c r="K81" i="1"/>
  <c r="AY33" i="1"/>
  <c r="AO25" i="1"/>
  <c r="AD9" i="1"/>
  <c r="AE9" i="1" s="1"/>
  <c r="AC105" i="1"/>
  <c r="BB105" i="1"/>
  <c r="AW57" i="1"/>
  <c r="S53" i="1"/>
  <c r="T53" i="1" s="1"/>
  <c r="U53" i="1" s="1"/>
  <c r="AD105" i="1" l="1"/>
  <c r="AE105" i="1" s="1"/>
  <c r="BC105" i="1"/>
  <c r="BD105" i="1" s="1"/>
  <c r="AX57" i="1"/>
  <c r="AY57" i="1" l="1"/>
  <c r="AC29" i="1" l="1"/>
  <c r="AH29" i="1"/>
  <c r="N85" i="1"/>
  <c r="O85" i="1" s="1"/>
  <c r="P85" i="1" s="1"/>
  <c r="N89" i="1"/>
  <c r="O89" i="1" s="1"/>
  <c r="P89" i="1" s="1"/>
  <c r="X53" i="1"/>
  <c r="Y53" i="1" s="1"/>
  <c r="Z53" i="1" s="1"/>
  <c r="S49" i="1"/>
  <c r="N49" i="1"/>
  <c r="O49" i="1" s="1"/>
  <c r="P49" i="1" s="1"/>
  <c r="N37" i="1"/>
  <c r="O37" i="1" s="1"/>
  <c r="P37" i="1" s="1"/>
  <c r="X25" i="1"/>
  <c r="AD29" i="1" l="1"/>
  <c r="AI29" i="1"/>
  <c r="T49" i="1"/>
  <c r="Y25" i="1"/>
  <c r="U49" i="1" l="1"/>
  <c r="AJ29" i="1"/>
  <c r="Z25" i="1"/>
  <c r="AE29" i="1"/>
  <c r="AR101" i="1" l="1"/>
  <c r="AS101" i="1" s="1"/>
  <c r="AT101" i="1" s="1"/>
  <c r="BB69" i="1"/>
  <c r="X65" i="1"/>
  <c r="S65" i="1"/>
  <c r="I93" i="1"/>
  <c r="AR89" i="1"/>
  <c r="AM89" i="1"/>
  <c r="AM108" i="1" s="1"/>
  <c r="AH89" i="1"/>
  <c r="AH108" i="1" s="1"/>
  <c r="AC89" i="1"/>
  <c r="AC108" i="1" s="1"/>
  <c r="X89" i="1"/>
  <c r="S89" i="1"/>
  <c r="T89" i="1" s="1"/>
  <c r="U89" i="1" s="1"/>
  <c r="X108" i="1" l="1"/>
  <c r="S108" i="1"/>
  <c r="AR108" i="1"/>
  <c r="J93" i="1"/>
  <c r="K93" i="1" s="1"/>
  <c r="BC69" i="1"/>
  <c r="Y65" i="1"/>
  <c r="T65" i="1"/>
  <c r="T108" i="1" s="1"/>
  <c r="AS89" i="1"/>
  <c r="AS108" i="1" s="1"/>
  <c r="AN89" i="1"/>
  <c r="AN108" i="1" s="1"/>
  <c r="AI89" i="1"/>
  <c r="AI108" i="1" s="1"/>
  <c r="AD89" i="1"/>
  <c r="AD108" i="1" s="1"/>
  <c r="Y89" i="1"/>
  <c r="Z89" i="1" s="1"/>
  <c r="Y108" i="1" l="1"/>
  <c r="AT89" i="1"/>
  <c r="AT108" i="1" s="1"/>
  <c r="AE89" i="1"/>
  <c r="AE108" i="1" s="1"/>
  <c r="U65" i="1"/>
  <c r="U108" i="1" s="1"/>
  <c r="AJ89" i="1"/>
  <c r="AJ108" i="1" s="1"/>
  <c r="AO89" i="1"/>
  <c r="AO108" i="1" s="1"/>
  <c r="Z65" i="1"/>
  <c r="Z108" i="1" s="1"/>
  <c r="BD69" i="1"/>
  <c r="N108" i="1" l="1"/>
  <c r="I85" i="1"/>
  <c r="I25" i="1"/>
  <c r="AJ20" i="1"/>
  <c r="AI20" i="1"/>
  <c r="AH20" i="1"/>
  <c r="AG20" i="1"/>
  <c r="AE20" i="1"/>
  <c r="AD20" i="1"/>
  <c r="AC20" i="1"/>
  <c r="AB20" i="1"/>
  <c r="Z20" i="1"/>
  <c r="Y20" i="1"/>
  <c r="X20" i="1"/>
  <c r="W20" i="1"/>
  <c r="U20" i="1"/>
  <c r="T20" i="1"/>
  <c r="S20" i="1"/>
  <c r="R20" i="1"/>
  <c r="P20" i="1"/>
  <c r="O20" i="1"/>
  <c r="N20" i="1"/>
  <c r="M20" i="1"/>
  <c r="I108" i="1" l="1"/>
  <c r="J25" i="1"/>
  <c r="O108" i="1"/>
  <c r="J85" i="1"/>
  <c r="J108" i="1" l="1"/>
  <c r="K25" i="1"/>
  <c r="K85" i="1"/>
  <c r="P108" i="1"/>
  <c r="K108" i="1" l="1"/>
</calcChain>
</file>

<file path=xl/sharedStrings.xml><?xml version="1.0" encoding="utf-8"?>
<sst xmlns="http://schemas.openxmlformats.org/spreadsheetml/2006/main" count="210" uniqueCount="107">
  <si>
    <t>AREAS</t>
  </si>
  <si>
    <t>COMPONENTES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</si>
  <si>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</si>
  <si>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</si>
  <si>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</si>
  <si>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</si>
  <si>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</si>
  <si>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</si>
  <si>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</si>
  <si>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</si>
  <si>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</si>
  <si>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</si>
  <si>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Créd</t>
  </si>
  <si>
    <t>H. Pres</t>
  </si>
  <si>
    <t>H. Ind</t>
  </si>
  <si>
    <t xml:space="preserve"> Hras</t>
  </si>
  <si>
    <t>PROPEDEUTICO</t>
  </si>
  <si>
    <t>INGLES I</t>
  </si>
  <si>
    <t>INGLES II</t>
  </si>
  <si>
    <t>INGLES III</t>
  </si>
  <si>
    <t>INGLES V</t>
  </si>
  <si>
    <t>INGLES VI</t>
  </si>
  <si>
    <t>ALGEBRA LINEAL</t>
  </si>
  <si>
    <t>PRACTICA PROFESIONAL</t>
  </si>
  <si>
    <t>CULTURA AMAZONICA</t>
  </si>
  <si>
    <t>DEPORTE FORMATIVO</t>
  </si>
  <si>
    <t>ETICA PROFESIONAL</t>
  </si>
  <si>
    <t>METODOLOGIA DE LA INVESTIGACIÓN</t>
  </si>
  <si>
    <t xml:space="preserve">Componente de economía y finanzas  </t>
  </si>
  <si>
    <t xml:space="preserve">Componente de mercadeo   </t>
  </si>
  <si>
    <t xml:space="preserve">Componente de informática  </t>
  </si>
  <si>
    <t>COMUNICACIONES</t>
  </si>
  <si>
    <t>SOCIO HUMNISTICA</t>
  </si>
  <si>
    <t>MATEMATICAS FUNDAMENTALES</t>
  </si>
  <si>
    <t>COSTOS Y PRESUPUESTOS</t>
  </si>
  <si>
    <t>MACROECONOMIA</t>
  </si>
  <si>
    <t>CONSTITUCION Y DEMOCRACIA</t>
  </si>
  <si>
    <t>PROYECTO PEDAGOGICO INSTITUCIONAL</t>
  </si>
  <si>
    <t>ETICA</t>
  </si>
  <si>
    <t>ANALISIS FINANCIERO</t>
  </si>
  <si>
    <t>HABILIDADES GERENCIALES</t>
  </si>
  <si>
    <t>ELECTIVA PROFESIONAL II</t>
  </si>
  <si>
    <t>ELECTIVA COMPLEMENTARIA II</t>
  </si>
  <si>
    <t>Básica</t>
  </si>
  <si>
    <t>Formación Básica</t>
  </si>
  <si>
    <t>créditos</t>
  </si>
  <si>
    <t>CALCULO I</t>
  </si>
  <si>
    <t>CALCULO II</t>
  </si>
  <si>
    <t>CONTABILIDAD GENERAL</t>
  </si>
  <si>
    <t>ELECTIVA TECNOLOGICA II</t>
  </si>
  <si>
    <t>MICROECONOMIA</t>
  </si>
  <si>
    <t>FUNDAMENTOS DE INVESTIGACIÓN</t>
  </si>
  <si>
    <t>ELECTIVA COMPLEMENTARIA I</t>
  </si>
  <si>
    <t>ESTADISTICA I</t>
  </si>
  <si>
    <t>ESTADISTICA II</t>
  </si>
  <si>
    <t>GERENCIA DE INSTITUCIONES FINANCIERAS</t>
  </si>
  <si>
    <t>LEGISLACION TRIBUTARIA</t>
  </si>
  <si>
    <t>FINANZAS INTERNACIONALES</t>
  </si>
  <si>
    <t>GERENCIA DEL TALENTO HUMANO</t>
  </si>
  <si>
    <t>COMPETENCIAS COMUNICATIVAS I</t>
  </si>
  <si>
    <t>COMPETENCIAS COMUNICATIVAS II</t>
  </si>
  <si>
    <t>OPCION DE GRADO</t>
  </si>
  <si>
    <t>ADMINISTRACION NEGOCIOS INTERNACIONALES</t>
  </si>
  <si>
    <t>MEDIO AMBIENTE</t>
  </si>
  <si>
    <t>IDIOMA ELECTIVO I</t>
  </si>
  <si>
    <t>IDIOMA ELECTIVO II</t>
  </si>
  <si>
    <t>IDIOMA ELECTIVO III</t>
  </si>
  <si>
    <t>LEGISLACION ADUANERA</t>
  </si>
  <si>
    <t>ECONOMIA INTERNACIONAL</t>
  </si>
  <si>
    <t>FUNDAMENTOS DE MERCADEO</t>
  </si>
  <si>
    <t>MERCADEO INTERNACIONAL</t>
  </si>
  <si>
    <t>INVESTIGACION DE  MERCADOS</t>
  </si>
  <si>
    <t>DERECHO INTERNACIONAL</t>
  </si>
  <si>
    <t>EMPRENDIMIENTO</t>
  </si>
  <si>
    <t>NEGOCIACIÓN INTERNACIONAL</t>
  </si>
  <si>
    <t>GERENCIA DE NEGOCIOS INTERNACIONALES</t>
  </si>
  <si>
    <t>INTEGRACION INTERNACIONAL Y ACUERDOS MULTILATERALES</t>
  </si>
  <si>
    <t>COMERCIO ELECTRONICO</t>
  </si>
  <si>
    <t>SOCIO - HUMANISTICO</t>
  </si>
  <si>
    <t>COMPONENTE DE ADMINISTRACION Y DE LAS ORGANIZACIONES</t>
  </si>
  <si>
    <t>INVESTIGACION DE OPERACIONES</t>
  </si>
  <si>
    <t>AUDITORIA FINANCIERA</t>
  </si>
  <si>
    <t>GERENCIA DE PROYECTOS</t>
  </si>
  <si>
    <t>TECNICAS DE INVESTIGACION</t>
  </si>
  <si>
    <t>OFIMATICA BASICA</t>
  </si>
  <si>
    <t>OFIMATICA AVANZADA</t>
  </si>
  <si>
    <t>BANCA NACIONAL E INTERNACIONAL</t>
  </si>
  <si>
    <t>LOGISTICA II</t>
  </si>
  <si>
    <t>FUNDAMENTOS DE ADMINISTRACIÓN</t>
  </si>
  <si>
    <t>PROCESO ADMINISTRATIVO</t>
  </si>
  <si>
    <t>PLAN DE MERCADEO</t>
  </si>
  <si>
    <t>PLAN DE NEGOCIOS</t>
  </si>
  <si>
    <t>GESTIÓN DEL TALENTO HUMANO</t>
  </si>
  <si>
    <t>GESTIÓN DE LOGISTICA Y DISTRIBUCIÓN</t>
  </si>
  <si>
    <t>PROMOCIÓN Y PLAZA</t>
  </si>
  <si>
    <t>COMPORTAMIENTO DEL CONSUMIDOR</t>
  </si>
  <si>
    <t>COMERCIO EXTERIOR</t>
  </si>
  <si>
    <t>SEGMENTACION DE MERCADOS</t>
  </si>
  <si>
    <t>GESTION DE PRODUCTO Y PRECIO</t>
  </si>
  <si>
    <t xml:space="preserve">GESTIÓN DE VENTAS </t>
  </si>
  <si>
    <t>GESTIÓN DE COMPRAS</t>
  </si>
  <si>
    <t>FUNDAMENTOS DEL PROGRAMA</t>
  </si>
  <si>
    <t>ELECTIVA TECNOLOGICA I</t>
  </si>
  <si>
    <t>ELECTIVA PROFESIONAL I</t>
  </si>
  <si>
    <t>FORMULACION  Y EVALUACIÓN DE PROYECTOS</t>
  </si>
  <si>
    <t xml:space="preserve">LEGISLACION COMERCIAL </t>
  </si>
  <si>
    <t>TECNOLOGIA EN GESTIÓN DE COMERCIO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</si>
</sst>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7">
    <xf numFmtId="0" fontId="0" fillId="0" borderId="0" xfId="0"/>
    <xf numFmtId="0" fontId="0" fillId="6" borderId="5" xfId="0" applyFont="1" applyFill="1" applyBorder="1"/>
    <xf numFmtId="0" fontId="0" fillId="6" borderId="4" xfId="0" applyFont="1" applyFill="1" applyBorder="1"/>
    <xf numFmtId="0" fontId="0" fillId="6" borderId="6" xfId="0" applyFont="1" applyFill="1" applyBorder="1"/>
    <xf numFmtId="0" fontId="0" fillId="6" borderId="0" xfId="0" applyFont="1" applyFill="1" applyBorder="1"/>
    <xf numFmtId="0" fontId="0" fillId="6" borderId="7" xfId="0" applyFont="1" applyFill="1" applyBorder="1"/>
    <xf numFmtId="0" fontId="0" fillId="6" borderId="8" xfId="0" applyFont="1" applyFill="1" applyBorder="1"/>
    <xf numFmtId="0" fontId="0" fillId="7" borderId="0" xfId="0" applyFill="1" applyBorder="1"/>
    <xf numFmtId="0" fontId="1" fillId="6" borderId="0" xfId="0" applyFont="1" applyFill="1" applyBorder="1"/>
    <xf numFmtId="0" fontId="0" fillId="0" borderId="0" xfId="0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9" borderId="11" xfId="0" applyFont="1" applyFill="1" applyBorder="1" applyAlignment="1"/>
    <xf numFmtId="0" fontId="0" fillId="0" borderId="18" xfId="0" applyBorder="1" applyAlignment="1">
      <alignment horizontal="center" vertical="center" textRotation="90"/>
    </xf>
    <xf numFmtId="0" fontId="0" fillId="0" borderId="18" xfId="0" applyBorder="1"/>
    <xf numFmtId="0" fontId="0" fillId="6" borderId="16" xfId="0" applyFont="1" applyFill="1" applyBorder="1"/>
    <xf numFmtId="0" fontId="0" fillId="6" borderId="18" xfId="0" applyFont="1" applyFill="1" applyBorder="1"/>
    <xf numFmtId="0" fontId="0" fillId="6" borderId="17" xfId="0" applyFont="1" applyFill="1" applyBorder="1"/>
    <xf numFmtId="0" fontId="0" fillId="8" borderId="0" xfId="0" applyFont="1" applyFill="1"/>
    <xf numFmtId="0" fontId="0" fillId="8" borderId="0" xfId="0" applyFont="1" applyFill="1" applyBorder="1"/>
    <xf numFmtId="0" fontId="7" fillId="8" borderId="0" xfId="0" applyFont="1" applyFill="1"/>
    <xf numFmtId="0" fontId="7" fillId="8" borderId="0" xfId="0" applyFont="1" applyFill="1" applyBorder="1"/>
    <xf numFmtId="0" fontId="7" fillId="10" borderId="11" xfId="0" applyFont="1" applyFill="1" applyBorder="1" applyAlignment="1"/>
    <xf numFmtId="0" fontId="7" fillId="10" borderId="11" xfId="0" applyFont="1" applyFill="1" applyBorder="1"/>
    <xf numFmtId="0" fontId="7" fillId="8" borderId="0" xfId="0" applyFont="1" applyFill="1" applyBorder="1" applyAlignment="1"/>
    <xf numFmtId="0" fontId="0" fillId="8" borderId="0" xfId="0" applyFont="1" applyFill="1" applyBorder="1" applyAlignment="1"/>
    <xf numFmtId="0" fontId="0" fillId="7" borderId="0" xfId="0" applyFill="1" applyBorder="1" applyAlignment="1">
      <alignment horizontal="center"/>
    </xf>
    <xf numFmtId="0" fontId="9" fillId="7" borderId="0" xfId="0" applyFont="1" applyFill="1" applyBorder="1"/>
    <xf numFmtId="0" fontId="0" fillId="0" borderId="0" xfId="0" applyAlignment="1">
      <alignment horizontal="center" vertical="center" textRotation="90"/>
    </xf>
    <xf numFmtId="0" fontId="0" fillId="7" borderId="0" xfId="0" applyFill="1" applyBorder="1" applyAlignment="1">
      <alignment horizontal="justify" vertical="top" wrapText="1"/>
    </xf>
    <xf numFmtId="0" fontId="0" fillId="10" borderId="11" xfId="0" applyFont="1" applyFill="1" applyBorder="1" applyAlignment="1"/>
    <xf numFmtId="0" fontId="7" fillId="8" borderId="0" xfId="0" applyFont="1" applyFill="1" applyBorder="1" applyAlignment="1">
      <alignment horizontal="center"/>
    </xf>
    <xf numFmtId="0" fontId="0" fillId="0" borderId="0" xfId="0" applyBorder="1"/>
    <xf numFmtId="0" fontId="12" fillId="7" borderId="0" xfId="0" applyFont="1" applyFill="1" applyBorder="1" applyAlignment="1"/>
    <xf numFmtId="0" fontId="0" fillId="7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7" borderId="0" xfId="0" applyFont="1" applyFill="1" applyAlignment="1">
      <alignment vertical="center" textRotation="180" wrapText="1"/>
    </xf>
    <xf numFmtId="0" fontId="0" fillId="7" borderId="0" xfId="0" applyFont="1" applyFill="1" applyBorder="1" applyAlignment="1">
      <alignment vertical="center" textRotation="180"/>
    </xf>
    <xf numFmtId="0" fontId="5" fillId="0" borderId="0" xfId="0" applyFont="1" applyFill="1" applyAlignment="1">
      <alignment vertical="center" textRotation="180"/>
    </xf>
    <xf numFmtId="0" fontId="0" fillId="0" borderId="0" xfId="0" applyFont="1" applyFill="1" applyBorder="1"/>
    <xf numFmtId="0" fontId="0" fillId="0" borderId="0" xfId="0" applyFill="1"/>
    <xf numFmtId="0" fontId="0" fillId="14" borderId="0" xfId="0" applyFill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7" fillId="8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8" borderId="0" xfId="0" applyFont="1" applyFill="1" applyBorder="1" applyAlignment="1">
      <alignment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center" vertical="center" wrapText="1"/>
    </xf>
    <xf numFmtId="0" fontId="0" fillId="14" borderId="23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15" borderId="19" xfId="0" applyFont="1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 vertical="center" wrapText="1"/>
    </xf>
    <xf numFmtId="0" fontId="0" fillId="15" borderId="21" xfId="0" applyFont="1" applyFill="1" applyBorder="1" applyAlignment="1">
      <alignment horizontal="center" vertical="center" wrapText="1"/>
    </xf>
    <xf numFmtId="0" fontId="0" fillId="15" borderId="22" xfId="0" applyFont="1" applyFill="1" applyBorder="1" applyAlignment="1">
      <alignment horizontal="center" vertical="center" wrapText="1"/>
    </xf>
    <xf numFmtId="0" fontId="0" fillId="15" borderId="23" xfId="0" applyFont="1" applyFill="1" applyBorder="1" applyAlignment="1">
      <alignment horizontal="center" vertical="center" wrapText="1"/>
    </xf>
    <xf numFmtId="0" fontId="0" fillId="15" borderId="24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ont="1" applyFill="1" applyBorder="1" applyAlignment="1">
      <alignment horizontal="center" vertical="center" wrapText="1"/>
    </xf>
    <xf numFmtId="0" fontId="0" fillId="13" borderId="21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11" borderId="17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3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9" borderId="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0" fontId="7" fillId="7" borderId="0" xfId="1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7" fillId="10" borderId="19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10" borderId="21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textRotation="90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0" xfId="0" applyFont="1" applyFill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0" fillId="13" borderId="23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</cellXfs>
  <cellStyles count="2">
    <cellStyle name="Normal" xfId="0" builtinId="0"/>
    <cellStyle name="Normal_NEGOCIOS INTERNACIONAL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77"/>
  <sheetViews>
    <sheetView showGridLines="0" tabSelected="1" zoomScale="60" zoomScaleNormal="60" zoomScaleSheetLayoutView="85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V124" sqref="V124"/>
    </sheetView>
  </sheetViews>
  <sheetFormatPr baseColWidth="10" defaultColWidth="6.7109375" defaultRowHeight="15" x14ac:dyDescent="0.25"/>
  <cols>
    <col min="1" max="2" width="3.42578125" customWidth="1"/>
    <col min="3" max="6" width="6.7109375" customWidth="1"/>
    <col min="7" max="7" width="2.140625" customWidth="1"/>
    <col min="8" max="26" width="6.7109375" customWidth="1"/>
    <col min="27" max="27" width="6.7109375" style="48" customWidth="1"/>
    <col min="28" max="56" width="6.7109375" customWidth="1"/>
    <col min="57" max="57" width="8" customWidth="1"/>
  </cols>
  <sheetData>
    <row r="1" spans="1:65" ht="29.25" customHeight="1" thickBot="1" x14ac:dyDescent="0.5">
      <c r="H1" s="172" t="s">
        <v>62</v>
      </c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4"/>
      <c r="BE1" s="175" t="s">
        <v>62</v>
      </c>
    </row>
    <row r="2" spans="1:65" ht="29.25" customHeight="1" thickBot="1" x14ac:dyDescent="0.45">
      <c r="H2" s="176" t="s">
        <v>106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  <c r="AK2" s="179" t="s">
        <v>106</v>
      </c>
      <c r="AL2" s="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3"/>
      <c r="BE2" s="175"/>
    </row>
    <row r="3" spans="1:65" ht="15.75" customHeight="1" thickBot="1" x14ac:dyDescent="0.3"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180"/>
      <c r="AL3" s="6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5"/>
      <c r="BE3" s="175"/>
      <c r="BF3" s="7"/>
      <c r="BG3" s="7"/>
      <c r="BH3" s="7"/>
      <c r="BI3" s="7"/>
      <c r="BJ3" s="7"/>
      <c r="BK3" s="7"/>
      <c r="BL3" s="7"/>
      <c r="BM3" s="7"/>
    </row>
    <row r="4" spans="1:65" ht="15.75" thickBot="1" x14ac:dyDescent="0.3">
      <c r="A4" s="181" t="s">
        <v>0</v>
      </c>
      <c r="B4" s="182"/>
      <c r="C4" s="181" t="s">
        <v>1</v>
      </c>
      <c r="D4" s="183"/>
      <c r="E4" s="183"/>
      <c r="F4" s="182"/>
      <c r="H4" s="162" t="s">
        <v>2</v>
      </c>
      <c r="I4" s="163"/>
      <c r="J4" s="163"/>
      <c r="K4" s="164"/>
      <c r="L4" s="4"/>
      <c r="M4" s="162" t="s">
        <v>3</v>
      </c>
      <c r="N4" s="163"/>
      <c r="O4" s="163"/>
      <c r="P4" s="164"/>
      <c r="Q4" s="8"/>
      <c r="R4" s="162" t="s">
        <v>4</v>
      </c>
      <c r="S4" s="163"/>
      <c r="T4" s="163"/>
      <c r="U4" s="164"/>
      <c r="V4" s="8"/>
      <c r="W4" s="162" t="s">
        <v>5</v>
      </c>
      <c r="X4" s="163"/>
      <c r="Y4" s="163"/>
      <c r="Z4" s="164"/>
      <c r="AA4" s="6"/>
      <c r="AB4" s="162" t="s">
        <v>6</v>
      </c>
      <c r="AC4" s="163"/>
      <c r="AD4" s="163"/>
      <c r="AE4" s="164"/>
      <c r="AF4" s="4"/>
      <c r="AG4" s="162" t="s">
        <v>7</v>
      </c>
      <c r="AH4" s="163"/>
      <c r="AI4" s="163"/>
      <c r="AJ4" s="164"/>
      <c r="AK4" s="180"/>
      <c r="AL4" s="162" t="s">
        <v>8</v>
      </c>
      <c r="AM4" s="163"/>
      <c r="AN4" s="163"/>
      <c r="AO4" s="164"/>
      <c r="AP4" s="4"/>
      <c r="AQ4" s="162" t="s">
        <v>9</v>
      </c>
      <c r="AR4" s="163"/>
      <c r="AS4" s="163"/>
      <c r="AT4" s="164"/>
      <c r="AU4" s="4"/>
      <c r="AV4" s="162" t="s">
        <v>10</v>
      </c>
      <c r="AW4" s="163"/>
      <c r="AX4" s="163"/>
      <c r="AY4" s="164"/>
      <c r="AZ4" s="4"/>
      <c r="BA4" s="162" t="s">
        <v>11</v>
      </c>
      <c r="BB4" s="163"/>
      <c r="BC4" s="163"/>
      <c r="BD4" s="164"/>
      <c r="BE4" s="175"/>
      <c r="BF4" s="7"/>
      <c r="BG4" s="7"/>
      <c r="BH4" s="7"/>
      <c r="BI4" s="7"/>
      <c r="BJ4" s="7"/>
      <c r="BK4" s="7"/>
      <c r="BL4" s="7"/>
      <c r="BM4" s="7"/>
    </row>
    <row r="5" spans="1:65" x14ac:dyDescent="0.25">
      <c r="A5" s="9"/>
      <c r="B5" s="9"/>
      <c r="C5" s="9"/>
      <c r="D5" s="9"/>
      <c r="E5" s="9"/>
      <c r="F5" s="9"/>
      <c r="H5" s="10" t="s">
        <v>12</v>
      </c>
      <c r="I5" s="11" t="s">
        <v>13</v>
      </c>
      <c r="J5" s="11" t="s">
        <v>14</v>
      </c>
      <c r="K5" s="11" t="s">
        <v>15</v>
      </c>
      <c r="L5" s="4"/>
      <c r="M5" s="12" t="s">
        <v>12</v>
      </c>
      <c r="N5" s="12" t="s">
        <v>13</v>
      </c>
      <c r="O5" s="12" t="s">
        <v>14</v>
      </c>
      <c r="P5" s="12" t="s">
        <v>15</v>
      </c>
      <c r="Q5" s="8"/>
      <c r="R5" s="12" t="s">
        <v>12</v>
      </c>
      <c r="S5" s="12" t="s">
        <v>13</v>
      </c>
      <c r="T5" s="12" t="s">
        <v>14</v>
      </c>
      <c r="U5" s="12" t="s">
        <v>15</v>
      </c>
      <c r="V5" s="8"/>
      <c r="W5" s="12" t="s">
        <v>12</v>
      </c>
      <c r="X5" s="12" t="s">
        <v>13</v>
      </c>
      <c r="Y5" s="12" t="s">
        <v>14</v>
      </c>
      <c r="Z5" s="13" t="s">
        <v>15</v>
      </c>
      <c r="AA5" s="6"/>
      <c r="AB5" s="14" t="s">
        <v>12</v>
      </c>
      <c r="AC5" s="12" t="s">
        <v>13</v>
      </c>
      <c r="AD5" s="12" t="s">
        <v>14</v>
      </c>
      <c r="AE5" s="12" t="s">
        <v>15</v>
      </c>
      <c r="AF5" s="4"/>
      <c r="AG5" s="12" t="s">
        <v>12</v>
      </c>
      <c r="AH5" s="12" t="s">
        <v>13</v>
      </c>
      <c r="AI5" s="12" t="s">
        <v>14</v>
      </c>
      <c r="AJ5" s="15" t="s">
        <v>15</v>
      </c>
      <c r="AK5" s="180"/>
      <c r="AL5" s="16" t="s">
        <v>12</v>
      </c>
      <c r="AM5" s="12" t="s">
        <v>13</v>
      </c>
      <c r="AN5" s="12" t="s">
        <v>14</v>
      </c>
      <c r="AO5" s="12" t="s">
        <v>15</v>
      </c>
      <c r="AP5" s="4"/>
      <c r="AQ5" s="12" t="s">
        <v>12</v>
      </c>
      <c r="AR5" s="12" t="s">
        <v>13</v>
      </c>
      <c r="AS5" s="12" t="s">
        <v>14</v>
      </c>
      <c r="AT5" s="12" t="s">
        <v>15</v>
      </c>
      <c r="AU5" s="4"/>
      <c r="AV5" s="12" t="s">
        <v>12</v>
      </c>
      <c r="AW5" s="12" t="s">
        <v>13</v>
      </c>
      <c r="AX5" s="12" t="s">
        <v>14</v>
      </c>
      <c r="AY5" s="12" t="s">
        <v>15</v>
      </c>
      <c r="AZ5" s="4"/>
      <c r="BA5" s="12" t="s">
        <v>12</v>
      </c>
      <c r="BB5" s="12" t="s">
        <v>13</v>
      </c>
      <c r="BC5" s="12" t="s">
        <v>14</v>
      </c>
      <c r="BD5" s="15" t="s">
        <v>15</v>
      </c>
      <c r="BE5" s="175"/>
      <c r="BF5" s="7"/>
      <c r="BG5" s="7"/>
      <c r="BH5" s="7"/>
      <c r="BI5" s="7"/>
      <c r="BJ5" s="7"/>
      <c r="BK5" s="7"/>
      <c r="BL5" s="7"/>
      <c r="BM5" s="7"/>
    </row>
    <row r="6" spans="1:65" ht="15.75" thickBot="1" x14ac:dyDescent="0.3">
      <c r="H6" s="6"/>
      <c r="I6" s="4"/>
      <c r="J6" s="4"/>
      <c r="K6" s="4"/>
      <c r="L6" s="4"/>
      <c r="M6" s="4"/>
      <c r="N6" s="4"/>
      <c r="O6" s="4"/>
      <c r="P6" s="4"/>
      <c r="Q6" s="8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5"/>
      <c r="AK6" s="180"/>
      <c r="AL6" s="6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5"/>
      <c r="BE6" s="175"/>
      <c r="BF6" s="7"/>
      <c r="BG6" s="7"/>
      <c r="BH6" s="7"/>
      <c r="BI6" s="7"/>
      <c r="BJ6" s="7"/>
      <c r="BK6" s="7"/>
      <c r="BL6" s="7"/>
      <c r="BM6" s="7"/>
    </row>
    <row r="7" spans="1:65" ht="15" customHeight="1" x14ac:dyDescent="0.25">
      <c r="A7" s="195"/>
      <c r="B7" s="196"/>
      <c r="C7" s="201" t="s">
        <v>16</v>
      </c>
      <c r="D7" s="202"/>
      <c r="E7" s="202"/>
      <c r="F7" s="203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65" t="s">
        <v>47</v>
      </c>
      <c r="AC7" s="166"/>
      <c r="AD7" s="166"/>
      <c r="AE7" s="167"/>
      <c r="AF7" s="4"/>
      <c r="AG7" s="4"/>
      <c r="AH7" s="4"/>
      <c r="AI7" s="4"/>
      <c r="AJ7" s="5"/>
      <c r="AK7" s="180"/>
      <c r="AL7" s="6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5"/>
      <c r="BE7" s="175"/>
      <c r="BF7" s="7"/>
      <c r="BG7" s="7"/>
      <c r="BH7" s="7"/>
      <c r="BI7" s="7"/>
      <c r="BJ7" s="7"/>
      <c r="BK7" s="7"/>
      <c r="BL7" s="7"/>
      <c r="BM7" s="7"/>
    </row>
    <row r="8" spans="1:65" ht="15" customHeight="1" x14ac:dyDescent="0.25">
      <c r="A8" s="197"/>
      <c r="B8" s="198"/>
      <c r="C8" s="204"/>
      <c r="D8" s="205"/>
      <c r="E8" s="205"/>
      <c r="F8" s="206"/>
      <c r="H8" s="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68"/>
      <c r="AC8" s="169"/>
      <c r="AD8" s="169"/>
      <c r="AE8" s="170"/>
      <c r="AF8" s="4"/>
      <c r="AG8" s="4"/>
      <c r="AH8" s="4"/>
      <c r="AI8" s="4"/>
      <c r="AJ8" s="5"/>
      <c r="AK8" s="180"/>
      <c r="AL8" s="210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2"/>
      <c r="BE8" s="175"/>
      <c r="BF8" s="7"/>
      <c r="BG8" s="7"/>
      <c r="BH8" s="7"/>
      <c r="BI8" s="7"/>
      <c r="BJ8" s="7"/>
      <c r="BK8" s="7"/>
      <c r="BL8" s="7"/>
      <c r="BM8" s="7"/>
    </row>
    <row r="9" spans="1:65" x14ac:dyDescent="0.25">
      <c r="A9" s="197"/>
      <c r="B9" s="198"/>
      <c r="C9" s="204"/>
      <c r="D9" s="205"/>
      <c r="E9" s="205"/>
      <c r="F9" s="206"/>
      <c r="H9" s="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8">
        <v>3</v>
      </c>
      <c r="AC9" s="28">
        <f>+AB9</f>
        <v>3</v>
      </c>
      <c r="AD9" s="28">
        <f>+AC9*2</f>
        <v>6</v>
      </c>
      <c r="AE9" s="29">
        <f>AC9+AD9</f>
        <v>9</v>
      </c>
      <c r="AF9" s="4"/>
      <c r="AG9" s="4"/>
      <c r="AH9" s="4"/>
      <c r="AI9" s="4"/>
      <c r="AJ9" s="5"/>
      <c r="AK9" s="180"/>
      <c r="AL9" s="210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2"/>
      <c r="BE9" s="175"/>
      <c r="BF9" s="7"/>
      <c r="BG9" s="7"/>
      <c r="BH9" s="7"/>
      <c r="BI9" s="7"/>
      <c r="BJ9" s="7"/>
      <c r="BK9" s="7"/>
      <c r="BL9" s="7"/>
      <c r="BM9" s="7"/>
    </row>
    <row r="10" spans="1:65" x14ac:dyDescent="0.25">
      <c r="A10" s="197"/>
      <c r="B10" s="198"/>
      <c r="C10" s="204"/>
      <c r="D10" s="205"/>
      <c r="E10" s="205"/>
      <c r="F10" s="20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  <c r="AK10" s="180"/>
      <c r="AL10" s="210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2"/>
      <c r="BE10" s="175"/>
      <c r="BF10" s="7"/>
      <c r="BG10" s="7"/>
      <c r="BH10" s="7"/>
      <c r="BI10" s="7"/>
      <c r="BJ10" s="7"/>
      <c r="BK10" s="7"/>
      <c r="BL10" s="7"/>
      <c r="BM10" s="7"/>
    </row>
    <row r="11" spans="1:65" ht="15" customHeight="1" x14ac:dyDescent="0.25">
      <c r="A11" s="197"/>
      <c r="B11" s="198"/>
      <c r="C11" s="204"/>
      <c r="D11" s="205"/>
      <c r="E11" s="205"/>
      <c r="F11" s="20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165" t="s">
        <v>54</v>
      </c>
      <c r="AH11" s="166"/>
      <c r="AI11" s="166"/>
      <c r="AJ11" s="167"/>
      <c r="AK11" s="180"/>
      <c r="AL11" s="210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2"/>
      <c r="BE11" s="175"/>
      <c r="BF11" s="7"/>
      <c r="BG11" s="7"/>
      <c r="BH11" s="7"/>
      <c r="BI11" s="7"/>
      <c r="BJ11" s="7"/>
      <c r="BK11" s="7"/>
      <c r="BL11" s="7"/>
      <c r="BM11" s="7"/>
    </row>
    <row r="12" spans="1:65" x14ac:dyDescent="0.25">
      <c r="A12" s="197"/>
      <c r="B12" s="198"/>
      <c r="C12" s="204"/>
      <c r="D12" s="205"/>
      <c r="E12" s="205"/>
      <c r="F12" s="206"/>
      <c r="H12" s="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168"/>
      <c r="AH12" s="169"/>
      <c r="AI12" s="169"/>
      <c r="AJ12" s="170"/>
      <c r="AK12" s="180"/>
      <c r="AL12" s="210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2"/>
      <c r="BE12" s="175"/>
      <c r="BF12" s="7"/>
      <c r="BG12" s="7"/>
      <c r="BH12" s="7"/>
      <c r="BI12" s="7"/>
      <c r="BJ12" s="7"/>
      <c r="BK12" s="7"/>
      <c r="BL12" s="7"/>
      <c r="BM12" s="7"/>
    </row>
    <row r="13" spans="1:65" x14ac:dyDescent="0.25">
      <c r="A13" s="197"/>
      <c r="B13" s="198"/>
      <c r="C13" s="204"/>
      <c r="D13" s="205"/>
      <c r="E13" s="205"/>
      <c r="F13" s="206"/>
      <c r="H13" s="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8">
        <v>2</v>
      </c>
      <c r="AH13" s="28">
        <f>+AG13</f>
        <v>2</v>
      </c>
      <c r="AI13" s="28">
        <f>+AH13*2</f>
        <v>4</v>
      </c>
      <c r="AJ13" s="29">
        <f>AH13+AI13</f>
        <v>6</v>
      </c>
      <c r="AK13" s="180"/>
      <c r="AL13" s="210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2"/>
      <c r="BE13" s="175"/>
      <c r="BF13" s="7"/>
      <c r="BG13" s="7"/>
      <c r="BH13" s="7"/>
      <c r="BI13" s="7"/>
      <c r="BJ13" s="7"/>
      <c r="BK13" s="7"/>
      <c r="BL13" s="7"/>
      <c r="BM13" s="7"/>
    </row>
    <row r="14" spans="1:65" x14ac:dyDescent="0.25">
      <c r="A14" s="197"/>
      <c r="B14" s="198"/>
      <c r="C14" s="204"/>
      <c r="D14" s="205"/>
      <c r="E14" s="205"/>
      <c r="F14" s="206"/>
      <c r="H14" s="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5"/>
      <c r="AK14" s="180"/>
      <c r="AL14" s="210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2"/>
      <c r="BE14" s="175"/>
      <c r="BF14" s="7"/>
      <c r="BG14" s="7"/>
      <c r="BH14" s="7"/>
      <c r="BI14" s="7"/>
      <c r="BJ14" s="7"/>
      <c r="BK14" s="7"/>
      <c r="BL14" s="7"/>
      <c r="BM14" s="7"/>
    </row>
    <row r="15" spans="1:65" ht="15" customHeight="1" x14ac:dyDescent="0.25">
      <c r="A15" s="197"/>
      <c r="B15" s="198"/>
      <c r="C15" s="204"/>
      <c r="D15" s="205"/>
      <c r="E15" s="205"/>
      <c r="F15" s="206"/>
      <c r="H15" s="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80"/>
      <c r="AL15" s="210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2"/>
      <c r="BE15" s="175"/>
      <c r="BF15" s="7"/>
      <c r="BG15" s="7"/>
      <c r="BH15" s="7"/>
      <c r="BI15" s="7"/>
      <c r="BJ15" s="7"/>
      <c r="BK15" s="7"/>
      <c r="BL15" s="7"/>
      <c r="BM15" s="7"/>
    </row>
    <row r="16" spans="1:65" x14ac:dyDescent="0.25">
      <c r="A16" s="197"/>
      <c r="B16" s="198"/>
      <c r="C16" s="204"/>
      <c r="D16" s="205"/>
      <c r="E16" s="205"/>
      <c r="F16" s="206"/>
      <c r="H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180"/>
      <c r="AL16" s="210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2"/>
      <c r="BE16" s="175"/>
      <c r="BF16" s="7"/>
      <c r="BG16" s="7"/>
      <c r="BH16" s="7"/>
      <c r="BI16" s="7"/>
      <c r="BJ16" s="7"/>
      <c r="BK16" s="7"/>
      <c r="BL16" s="7"/>
      <c r="BM16" s="7"/>
    </row>
    <row r="17" spans="1:65" x14ac:dyDescent="0.25">
      <c r="A17" s="197"/>
      <c r="B17" s="198"/>
      <c r="C17" s="204"/>
      <c r="D17" s="205"/>
      <c r="E17" s="205"/>
      <c r="F17" s="206"/>
      <c r="H17" s="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180"/>
      <c r="AL17" s="210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2"/>
      <c r="BE17" s="175"/>
      <c r="BF17" s="7"/>
      <c r="BG17" s="7"/>
      <c r="BH17" s="7"/>
      <c r="BI17" s="7"/>
      <c r="BJ17" s="7"/>
      <c r="BK17" s="7"/>
      <c r="BL17" s="7"/>
      <c r="BM17" s="7"/>
    </row>
    <row r="18" spans="1:65" x14ac:dyDescent="0.25">
      <c r="A18" s="197"/>
      <c r="B18" s="198"/>
      <c r="C18" s="204"/>
      <c r="D18" s="205"/>
      <c r="E18" s="205"/>
      <c r="F18" s="206"/>
      <c r="H18" s="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  <c r="AK18" s="180"/>
      <c r="AL18" s="210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2"/>
      <c r="BE18" s="175"/>
      <c r="BF18" s="7"/>
      <c r="BG18" s="7"/>
      <c r="BH18" s="7"/>
      <c r="BI18" s="7"/>
      <c r="BJ18" s="7"/>
      <c r="BK18" s="7"/>
      <c r="BL18" s="7"/>
      <c r="BM18" s="7"/>
    </row>
    <row r="19" spans="1:65" x14ac:dyDescent="0.25">
      <c r="A19" s="197"/>
      <c r="B19" s="198"/>
      <c r="C19" s="204"/>
      <c r="D19" s="205"/>
      <c r="E19" s="205"/>
      <c r="F19" s="206"/>
      <c r="H19" s="6"/>
      <c r="I19" s="4"/>
      <c r="J19" s="4"/>
      <c r="K19" s="4"/>
      <c r="L19" s="4"/>
      <c r="M19" s="17" t="s">
        <v>12</v>
      </c>
      <c r="N19" s="17" t="s">
        <v>13</v>
      </c>
      <c r="O19" s="17" t="s">
        <v>14</v>
      </c>
      <c r="P19" s="17" t="s">
        <v>15</v>
      </c>
      <c r="Q19" s="4"/>
      <c r="R19" s="17" t="s">
        <v>12</v>
      </c>
      <c r="S19" s="17" t="s">
        <v>13</v>
      </c>
      <c r="T19" s="17" t="s">
        <v>14</v>
      </c>
      <c r="U19" s="17" t="s">
        <v>15</v>
      </c>
      <c r="V19" s="4"/>
      <c r="W19" s="17" t="s">
        <v>12</v>
      </c>
      <c r="X19" s="17" t="s">
        <v>13</v>
      </c>
      <c r="Y19" s="17" t="s">
        <v>14</v>
      </c>
      <c r="Z19" s="17" t="s">
        <v>15</v>
      </c>
      <c r="AA19" s="4"/>
      <c r="AB19" s="17" t="s">
        <v>12</v>
      </c>
      <c r="AC19" s="17" t="s">
        <v>13</v>
      </c>
      <c r="AD19" s="17" t="s">
        <v>14</v>
      </c>
      <c r="AE19" s="17" t="s">
        <v>15</v>
      </c>
      <c r="AF19" s="4"/>
      <c r="AG19" s="17" t="s">
        <v>12</v>
      </c>
      <c r="AH19" s="17" t="s">
        <v>13</v>
      </c>
      <c r="AI19" s="17" t="s">
        <v>14</v>
      </c>
      <c r="AJ19" s="17" t="s">
        <v>15</v>
      </c>
      <c r="AK19" s="180"/>
      <c r="AL19" s="210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2"/>
      <c r="BE19" s="175"/>
      <c r="BF19" s="7"/>
      <c r="BG19" s="7"/>
      <c r="BH19" s="7"/>
      <c r="BI19" s="7"/>
      <c r="BJ19" s="7"/>
      <c r="BK19" s="7"/>
      <c r="BL19" s="7"/>
      <c r="BM19" s="7"/>
    </row>
    <row r="20" spans="1:65" ht="15.75" thickBot="1" x14ac:dyDescent="0.3">
      <c r="A20" s="199"/>
      <c r="B20" s="200"/>
      <c r="C20" s="207"/>
      <c r="D20" s="208"/>
      <c r="E20" s="208"/>
      <c r="F20" s="209"/>
      <c r="H20" s="6"/>
      <c r="I20" s="4"/>
      <c r="J20" s="4"/>
      <c r="K20" s="4"/>
      <c r="L20" s="4"/>
      <c r="M20" s="18">
        <f t="shared" ref="M20:Z20" si="0">M9+M13+M17</f>
        <v>0</v>
      </c>
      <c r="N20" s="18">
        <f t="shared" si="0"/>
        <v>0</v>
      </c>
      <c r="O20" s="18">
        <f t="shared" si="0"/>
        <v>0</v>
      </c>
      <c r="P20" s="18">
        <f t="shared" si="0"/>
        <v>0</v>
      </c>
      <c r="Q20" s="4"/>
      <c r="R20" s="18">
        <f t="shared" si="0"/>
        <v>0</v>
      </c>
      <c r="S20" s="18">
        <f t="shared" si="0"/>
        <v>0</v>
      </c>
      <c r="T20" s="18">
        <f t="shared" si="0"/>
        <v>0</v>
      </c>
      <c r="U20" s="18">
        <f t="shared" si="0"/>
        <v>0</v>
      </c>
      <c r="V20" s="4"/>
      <c r="W20" s="18">
        <f t="shared" si="0"/>
        <v>0</v>
      </c>
      <c r="X20" s="18">
        <f t="shared" si="0"/>
        <v>0</v>
      </c>
      <c r="Y20" s="18">
        <f t="shared" si="0"/>
        <v>0</v>
      </c>
      <c r="Z20" s="18">
        <f t="shared" si="0"/>
        <v>0</v>
      </c>
      <c r="AA20" s="4"/>
      <c r="AB20" s="18">
        <f>AB9+AB13+AB17</f>
        <v>3</v>
      </c>
      <c r="AC20" s="18">
        <f>AC9+AC13+AC17</f>
        <v>3</v>
      </c>
      <c r="AD20" s="18">
        <f>AD9+AD13+AD17</f>
        <v>6</v>
      </c>
      <c r="AE20" s="18">
        <f>AE9+AE13+AE17</f>
        <v>9</v>
      </c>
      <c r="AF20" s="4"/>
      <c r="AG20" s="18">
        <f>AG9+AG13+AG17</f>
        <v>2</v>
      </c>
      <c r="AH20" s="18">
        <f>AH9+AH13+AH17</f>
        <v>2</v>
      </c>
      <c r="AI20" s="18">
        <f>AI9+AI13+AI17</f>
        <v>4</v>
      </c>
      <c r="AJ20" s="18">
        <f>AJ9+AJ13+AJ17</f>
        <v>6</v>
      </c>
      <c r="AK20" s="180"/>
      <c r="AL20" s="210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2"/>
      <c r="BE20" s="175"/>
      <c r="BF20" s="7"/>
      <c r="BG20" s="7"/>
      <c r="BH20" s="7"/>
      <c r="BI20" s="7"/>
      <c r="BJ20" s="7"/>
      <c r="BK20" s="7"/>
      <c r="BL20" s="7"/>
      <c r="BM20" s="7"/>
    </row>
    <row r="21" spans="1:65" ht="15.75" thickBot="1" x14ac:dyDescent="0.3">
      <c r="A21" s="19"/>
      <c r="B21" s="19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3"/>
      <c r="AA21" s="21"/>
      <c r="AB21" s="22"/>
      <c r="AC21" s="22"/>
      <c r="AD21" s="22"/>
      <c r="AE21" s="22"/>
      <c r="AF21" s="22"/>
      <c r="AG21" s="22"/>
      <c r="AH21" s="22"/>
      <c r="AI21" s="22"/>
      <c r="AJ21" s="23"/>
      <c r="AK21" s="180"/>
      <c r="AL21" s="213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5"/>
      <c r="BE21" s="175"/>
      <c r="BF21" s="7"/>
      <c r="BG21" s="7"/>
      <c r="BH21" s="7"/>
      <c r="BI21" s="7"/>
      <c r="BJ21" s="7"/>
      <c r="BK21" s="7"/>
      <c r="BL21" s="7"/>
      <c r="BM21" s="7"/>
    </row>
    <row r="22" spans="1:65" ht="15.75" thickBot="1" x14ac:dyDescent="0.3"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  <c r="AB22" s="24"/>
      <c r="AC22" s="24"/>
      <c r="AD22" s="24"/>
      <c r="AE22" s="24"/>
      <c r="AF22" s="24"/>
      <c r="AG22" s="24"/>
      <c r="AH22" s="24"/>
      <c r="AI22" s="24"/>
      <c r="AJ22" s="24"/>
      <c r="AK22" s="180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175"/>
      <c r="BF22" s="7"/>
      <c r="BG22" s="7"/>
      <c r="BH22" s="7"/>
      <c r="BI22" s="7"/>
      <c r="BJ22" s="7"/>
      <c r="BK22" s="7"/>
      <c r="BL22" s="7"/>
      <c r="BM22" s="7"/>
    </row>
    <row r="23" spans="1:65" ht="15" customHeight="1" x14ac:dyDescent="0.25">
      <c r="A23" s="57" t="s">
        <v>43</v>
      </c>
      <c r="B23" s="57"/>
      <c r="C23" s="104" t="s">
        <v>44</v>
      </c>
      <c r="D23" s="105"/>
      <c r="E23" s="105"/>
      <c r="F23" s="106"/>
      <c r="H23" s="165" t="s">
        <v>33</v>
      </c>
      <c r="I23" s="166"/>
      <c r="J23" s="166"/>
      <c r="K23" s="167"/>
      <c r="L23" s="26"/>
      <c r="M23" s="26"/>
      <c r="N23" s="26"/>
      <c r="O23" s="26"/>
      <c r="P23" s="26"/>
      <c r="Q23" s="26"/>
      <c r="R23" s="30"/>
      <c r="S23" s="30"/>
      <c r="T23" s="30"/>
      <c r="U23" s="30"/>
      <c r="V23" s="27"/>
      <c r="W23" s="165" t="s">
        <v>46</v>
      </c>
      <c r="X23" s="166"/>
      <c r="Y23" s="166"/>
      <c r="Z23" s="167"/>
      <c r="AA23" s="25"/>
      <c r="AB23" s="31"/>
      <c r="AC23" s="31"/>
      <c r="AD23" s="31"/>
      <c r="AE23" s="31"/>
      <c r="AF23" s="25"/>
      <c r="AG23" s="165" t="s">
        <v>47</v>
      </c>
      <c r="AH23" s="166"/>
      <c r="AI23" s="166"/>
      <c r="AJ23" s="167"/>
      <c r="AK23" s="180"/>
      <c r="AL23" s="165" t="s">
        <v>22</v>
      </c>
      <c r="AM23" s="166"/>
      <c r="AN23" s="166"/>
      <c r="AO23" s="167"/>
      <c r="AP23" s="25"/>
      <c r="AQ23" s="71"/>
      <c r="AR23" s="71"/>
      <c r="AS23" s="71"/>
      <c r="AT23" s="71"/>
      <c r="AU23" s="25"/>
      <c r="AV23" s="165" t="s">
        <v>80</v>
      </c>
      <c r="AW23" s="166"/>
      <c r="AX23" s="166"/>
      <c r="AY23" s="167"/>
      <c r="AZ23" s="25"/>
      <c r="BA23" s="71"/>
      <c r="BB23" s="71"/>
      <c r="BC23" s="71"/>
      <c r="BD23" s="71"/>
      <c r="BE23" s="175"/>
      <c r="BF23" s="7"/>
      <c r="BG23" s="7"/>
      <c r="BH23" s="7"/>
      <c r="BI23" s="7"/>
      <c r="BJ23" s="7"/>
      <c r="BK23" s="7"/>
      <c r="BL23" s="7"/>
      <c r="BM23" s="7"/>
    </row>
    <row r="24" spans="1:65" x14ac:dyDescent="0.25">
      <c r="A24" s="58"/>
      <c r="B24" s="58"/>
      <c r="C24" s="107"/>
      <c r="D24" s="108"/>
      <c r="E24" s="108"/>
      <c r="F24" s="109"/>
      <c r="H24" s="168"/>
      <c r="I24" s="169"/>
      <c r="J24" s="169"/>
      <c r="K24" s="170"/>
      <c r="L24" s="26"/>
      <c r="M24" s="26"/>
      <c r="N24" s="26"/>
      <c r="O24" s="26"/>
      <c r="P24" s="26"/>
      <c r="Q24" s="26"/>
      <c r="R24" s="30"/>
      <c r="S24" s="30"/>
      <c r="T24" s="30"/>
      <c r="U24" s="30"/>
      <c r="V24" s="27"/>
      <c r="W24" s="168"/>
      <c r="X24" s="169"/>
      <c r="Y24" s="169"/>
      <c r="Z24" s="170"/>
      <c r="AA24" s="25"/>
      <c r="AB24" s="31"/>
      <c r="AC24" s="31"/>
      <c r="AD24" s="31"/>
      <c r="AE24" s="31"/>
      <c r="AF24" s="25"/>
      <c r="AG24" s="168"/>
      <c r="AH24" s="169"/>
      <c r="AI24" s="169"/>
      <c r="AJ24" s="170"/>
      <c r="AK24" s="180"/>
      <c r="AL24" s="168"/>
      <c r="AM24" s="169"/>
      <c r="AN24" s="169"/>
      <c r="AO24" s="170"/>
      <c r="AP24" s="25"/>
      <c r="AQ24" s="71"/>
      <c r="AR24" s="71"/>
      <c r="AS24" s="71"/>
      <c r="AT24" s="71"/>
      <c r="AU24" s="25"/>
      <c r="AV24" s="168"/>
      <c r="AW24" s="169"/>
      <c r="AX24" s="169"/>
      <c r="AY24" s="170"/>
      <c r="AZ24" s="25"/>
      <c r="BA24" s="71"/>
      <c r="BB24" s="71"/>
      <c r="BC24" s="71"/>
      <c r="BD24" s="71"/>
      <c r="BE24" s="175"/>
      <c r="BF24" s="171"/>
      <c r="BG24" s="171"/>
      <c r="BH24" s="171"/>
      <c r="BI24" s="171"/>
      <c r="BJ24" s="171"/>
      <c r="BK24" s="171"/>
      <c r="BL24" s="171"/>
      <c r="BM24" s="7"/>
    </row>
    <row r="25" spans="1:65" x14ac:dyDescent="0.25">
      <c r="A25" s="58"/>
      <c r="B25" s="58"/>
      <c r="C25" s="107"/>
      <c r="D25" s="108"/>
      <c r="E25" s="108"/>
      <c r="F25" s="109"/>
      <c r="H25" s="28">
        <v>2</v>
      </c>
      <c r="I25" s="28">
        <f>+H25</f>
        <v>2</v>
      </c>
      <c r="J25" s="28">
        <f>+I25*2</f>
        <v>4</v>
      </c>
      <c r="K25" s="29">
        <f>I25+J25</f>
        <v>6</v>
      </c>
      <c r="L25" s="26"/>
      <c r="M25" s="26"/>
      <c r="N25" s="26"/>
      <c r="O25" s="26"/>
      <c r="P25" s="26"/>
      <c r="Q25" s="26"/>
      <c r="R25" s="30"/>
      <c r="S25" s="30"/>
      <c r="T25" s="30"/>
      <c r="U25" s="30"/>
      <c r="V25" s="27"/>
      <c r="W25" s="28">
        <v>2</v>
      </c>
      <c r="X25" s="28">
        <f>+W25</f>
        <v>2</v>
      </c>
      <c r="Y25" s="28">
        <f>+X25*2</f>
        <v>4</v>
      </c>
      <c r="Z25" s="29">
        <f>X25+Y25</f>
        <v>6</v>
      </c>
      <c r="AA25" s="25"/>
      <c r="AB25" s="31"/>
      <c r="AC25" s="31"/>
      <c r="AD25" s="31"/>
      <c r="AE25" s="31"/>
      <c r="AF25" s="25"/>
      <c r="AG25" s="28">
        <v>2</v>
      </c>
      <c r="AH25" s="28">
        <f>+AG25</f>
        <v>2</v>
      </c>
      <c r="AI25" s="28">
        <f>+AH25*2</f>
        <v>4</v>
      </c>
      <c r="AJ25" s="29">
        <f>AH25+AI25</f>
        <v>6</v>
      </c>
      <c r="AK25" s="180"/>
      <c r="AL25" s="28">
        <v>2</v>
      </c>
      <c r="AM25" s="28">
        <f>+AL25</f>
        <v>2</v>
      </c>
      <c r="AN25" s="28">
        <f>+AM25*2</f>
        <v>4</v>
      </c>
      <c r="AO25" s="29">
        <f>AM25+AN25</f>
        <v>6</v>
      </c>
      <c r="AP25" s="25"/>
      <c r="AQ25" s="31"/>
      <c r="AR25" s="31"/>
      <c r="AS25" s="31"/>
      <c r="AT25" s="25"/>
      <c r="AU25" s="25"/>
      <c r="AV25" s="28">
        <v>2</v>
      </c>
      <c r="AW25" s="28">
        <f>+AV25</f>
        <v>2</v>
      </c>
      <c r="AX25" s="28">
        <f>+AW25*2</f>
        <v>4</v>
      </c>
      <c r="AY25" s="29">
        <f>AW25+AX25</f>
        <v>6</v>
      </c>
      <c r="AZ25" s="25"/>
      <c r="BA25" s="31"/>
      <c r="BB25" s="31"/>
      <c r="BC25" s="31"/>
      <c r="BD25" s="25"/>
      <c r="BE25" s="175"/>
      <c r="BF25" s="153"/>
      <c r="BG25" s="153"/>
      <c r="BH25" s="153"/>
      <c r="BI25" s="153"/>
      <c r="BJ25" s="153"/>
      <c r="BK25" s="153"/>
      <c r="BL25" s="153"/>
      <c r="BM25" s="7"/>
    </row>
    <row r="26" spans="1:65" x14ac:dyDescent="0.25">
      <c r="A26" s="58"/>
      <c r="B26" s="58"/>
      <c r="C26" s="107"/>
      <c r="D26" s="108"/>
      <c r="E26" s="108"/>
      <c r="F26" s="10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30"/>
      <c r="X26" s="30"/>
      <c r="Y26" s="30"/>
      <c r="Z26" s="27"/>
      <c r="AA26" s="25"/>
      <c r="AB26" s="31"/>
      <c r="AC26" s="31"/>
      <c r="AD26" s="31"/>
      <c r="AE26" s="25"/>
      <c r="AF26" s="24"/>
      <c r="AG26" s="31"/>
      <c r="AH26" s="31"/>
      <c r="AI26" s="31"/>
      <c r="AJ26" s="25"/>
      <c r="AK26" s="180"/>
      <c r="AL26" s="31"/>
      <c r="AM26" s="31"/>
      <c r="AN26" s="31"/>
      <c r="AO26" s="25"/>
      <c r="AP26" s="25"/>
      <c r="AQ26" s="31"/>
      <c r="AR26" s="31"/>
      <c r="AS26" s="31"/>
      <c r="AT26" s="25"/>
      <c r="AU26" s="25"/>
      <c r="AV26" s="31"/>
      <c r="AW26" s="31"/>
      <c r="AX26" s="31"/>
      <c r="AY26" s="25"/>
      <c r="AZ26" s="25"/>
      <c r="BA26" s="31"/>
      <c r="BB26" s="31"/>
      <c r="BC26" s="31"/>
      <c r="BD26" s="25"/>
      <c r="BE26" s="175"/>
      <c r="BF26" s="32"/>
      <c r="BG26" s="32"/>
      <c r="BH26" s="32"/>
      <c r="BI26" s="32"/>
      <c r="BJ26" s="32"/>
      <c r="BK26" s="32"/>
      <c r="BL26" s="32"/>
      <c r="BM26" s="7"/>
    </row>
    <row r="27" spans="1:65" ht="15" customHeight="1" x14ac:dyDescent="0.25">
      <c r="A27" s="58"/>
      <c r="B27" s="58"/>
      <c r="C27" s="107"/>
      <c r="D27" s="108"/>
      <c r="E27" s="108"/>
      <c r="F27" s="10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30"/>
      <c r="W27" s="30"/>
      <c r="X27" s="30"/>
      <c r="Y27" s="30"/>
      <c r="Z27" s="30"/>
      <c r="AA27" s="25"/>
      <c r="AB27" s="165" t="s">
        <v>53</v>
      </c>
      <c r="AC27" s="166"/>
      <c r="AD27" s="166"/>
      <c r="AE27" s="167"/>
      <c r="AF27" s="24"/>
      <c r="AG27" s="165" t="s">
        <v>54</v>
      </c>
      <c r="AH27" s="166"/>
      <c r="AI27" s="166"/>
      <c r="AJ27" s="167"/>
      <c r="AK27" s="180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31"/>
      <c r="AW27" s="31"/>
      <c r="AX27" s="31"/>
      <c r="AY27" s="25"/>
      <c r="AZ27" s="25"/>
      <c r="BA27" s="31"/>
      <c r="BB27" s="31"/>
      <c r="BC27" s="31"/>
      <c r="BD27" s="25"/>
      <c r="BE27" s="175"/>
      <c r="BF27" s="32"/>
      <c r="BG27" s="32"/>
      <c r="BH27" s="32"/>
      <c r="BI27" s="32"/>
      <c r="BJ27" s="32"/>
      <c r="BK27" s="32"/>
      <c r="BL27" s="32"/>
      <c r="BM27" s="7"/>
    </row>
    <row r="28" spans="1:65" x14ac:dyDescent="0.25">
      <c r="A28" s="58"/>
      <c r="B28" s="58"/>
      <c r="C28" s="107"/>
      <c r="D28" s="108"/>
      <c r="E28" s="108"/>
      <c r="F28" s="10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30"/>
      <c r="W28" s="30"/>
      <c r="X28" s="30"/>
      <c r="Y28" s="30"/>
      <c r="Z28" s="30"/>
      <c r="AA28" s="25"/>
      <c r="AB28" s="168"/>
      <c r="AC28" s="169"/>
      <c r="AD28" s="169"/>
      <c r="AE28" s="170"/>
      <c r="AF28" s="24"/>
      <c r="AG28" s="168"/>
      <c r="AH28" s="169"/>
      <c r="AI28" s="169"/>
      <c r="AJ28" s="170"/>
      <c r="AK28" s="180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31"/>
      <c r="AW28" s="31"/>
      <c r="AX28" s="31"/>
      <c r="AY28" s="25"/>
      <c r="AZ28" s="25"/>
      <c r="BA28" s="31"/>
      <c r="BB28" s="31"/>
      <c r="BC28" s="31"/>
      <c r="BD28" s="25"/>
      <c r="BE28" s="175"/>
      <c r="BF28" s="32"/>
      <c r="BG28" s="32"/>
      <c r="BH28" s="32"/>
      <c r="BI28" s="32"/>
      <c r="BJ28" s="32"/>
      <c r="BK28" s="32"/>
      <c r="BL28" s="32"/>
      <c r="BM28" s="7"/>
    </row>
    <row r="29" spans="1:65" ht="15.75" thickBot="1" x14ac:dyDescent="0.3">
      <c r="A29" s="58"/>
      <c r="B29" s="58"/>
      <c r="C29" s="110"/>
      <c r="D29" s="111"/>
      <c r="E29" s="111"/>
      <c r="F29" s="112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30"/>
      <c r="W29" s="30"/>
      <c r="X29" s="30"/>
      <c r="Y29" s="30"/>
      <c r="Z29" s="30"/>
      <c r="AA29" s="25"/>
      <c r="AB29" s="28">
        <v>2</v>
      </c>
      <c r="AC29" s="28">
        <f>+AB29</f>
        <v>2</v>
      </c>
      <c r="AD29" s="28">
        <f>+AC29*2</f>
        <v>4</v>
      </c>
      <c r="AE29" s="29">
        <f>AC29+AD29</f>
        <v>6</v>
      </c>
      <c r="AF29" s="24"/>
      <c r="AG29" s="28">
        <v>2</v>
      </c>
      <c r="AH29" s="28">
        <f>+AG29</f>
        <v>2</v>
      </c>
      <c r="AI29" s="28">
        <f>+AH29*2</f>
        <v>4</v>
      </c>
      <c r="AJ29" s="29">
        <f>AH29+AI29</f>
        <v>6</v>
      </c>
      <c r="AK29" s="180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31"/>
      <c r="AW29" s="31"/>
      <c r="AX29" s="31"/>
      <c r="AY29" s="25"/>
      <c r="AZ29" s="25"/>
      <c r="BA29" s="31"/>
      <c r="BB29" s="31"/>
      <c r="BC29" s="31"/>
      <c r="BD29" s="25"/>
      <c r="BE29" s="175"/>
      <c r="BF29" s="32"/>
      <c r="BG29" s="32"/>
      <c r="BH29" s="32"/>
      <c r="BI29" s="32"/>
      <c r="BJ29" s="32"/>
      <c r="BK29" s="32"/>
      <c r="BL29" s="32"/>
      <c r="BM29" s="7"/>
    </row>
    <row r="30" spans="1:65" ht="15.75" customHeight="1" thickBot="1" x14ac:dyDescent="0.3">
      <c r="A30" s="34"/>
      <c r="B30" s="34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180"/>
      <c r="AL30" s="24"/>
      <c r="AM30" s="24"/>
      <c r="AN30" s="24"/>
      <c r="AO30" s="24"/>
      <c r="AP30" s="24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175"/>
      <c r="BF30" s="33"/>
      <c r="BG30" s="33"/>
      <c r="BH30" s="33"/>
      <c r="BI30" s="33"/>
      <c r="BJ30" s="33"/>
      <c r="BK30" s="35"/>
      <c r="BL30" s="35"/>
      <c r="BM30" s="7"/>
    </row>
    <row r="31" spans="1:65" ht="30" customHeight="1" x14ac:dyDescent="0.25">
      <c r="A31" s="193"/>
      <c r="B31" s="194"/>
      <c r="C31" s="95" t="s">
        <v>79</v>
      </c>
      <c r="D31" s="96"/>
      <c r="E31" s="96"/>
      <c r="F31" s="97"/>
      <c r="H31" s="26"/>
      <c r="I31" s="26"/>
      <c r="J31" s="26"/>
      <c r="K31" s="26"/>
      <c r="L31" s="27"/>
      <c r="M31" s="151"/>
      <c r="N31" s="151"/>
      <c r="O31" s="151"/>
      <c r="P31" s="151"/>
      <c r="Q31" s="27"/>
      <c r="R31" s="26"/>
      <c r="S31" s="26"/>
      <c r="T31" s="26"/>
      <c r="U31" s="26"/>
      <c r="V31" s="26"/>
      <c r="W31" s="37"/>
      <c r="X31" s="37"/>
      <c r="Y31" s="37"/>
      <c r="Z31" s="37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180"/>
      <c r="AL31" s="71"/>
      <c r="AM31" s="71"/>
      <c r="AN31" s="71"/>
      <c r="AO31" s="71"/>
      <c r="AP31" s="71"/>
      <c r="AQ31" s="71"/>
      <c r="AR31" s="71"/>
      <c r="AS31" s="71"/>
      <c r="AT31" s="71"/>
      <c r="AU31" s="55"/>
      <c r="AV31" s="155" t="s">
        <v>75</v>
      </c>
      <c r="AW31" s="156"/>
      <c r="AX31" s="156"/>
      <c r="AY31" s="157"/>
      <c r="AZ31" s="55"/>
      <c r="BA31" s="155" t="s">
        <v>81</v>
      </c>
      <c r="BB31" s="156"/>
      <c r="BC31" s="156"/>
      <c r="BD31" s="157"/>
      <c r="BE31" s="175"/>
      <c r="BF31" s="153"/>
      <c r="BG31" s="153"/>
      <c r="BH31" s="153"/>
      <c r="BI31" s="153"/>
      <c r="BJ31" s="153"/>
      <c r="BK31" s="153"/>
      <c r="BL31" s="153"/>
      <c r="BM31" s="153"/>
    </row>
    <row r="32" spans="1:65" x14ac:dyDescent="0.25">
      <c r="A32" s="193"/>
      <c r="B32" s="194"/>
      <c r="C32" s="98"/>
      <c r="D32" s="99"/>
      <c r="E32" s="99"/>
      <c r="F32" s="100"/>
      <c r="H32" s="26"/>
      <c r="I32" s="26"/>
      <c r="J32" s="26"/>
      <c r="K32" s="26"/>
      <c r="L32" s="27"/>
      <c r="M32" s="151"/>
      <c r="N32" s="151"/>
      <c r="O32" s="151"/>
      <c r="P32" s="151"/>
      <c r="Q32" s="27"/>
      <c r="R32" s="26"/>
      <c r="S32" s="26"/>
      <c r="T32" s="26"/>
      <c r="U32" s="26"/>
      <c r="V32" s="26"/>
      <c r="W32" s="37"/>
      <c r="X32" s="37"/>
      <c r="Y32" s="37"/>
      <c r="Z32" s="37"/>
      <c r="AA32" s="26"/>
      <c r="AB32" s="26"/>
      <c r="AC32" s="26"/>
      <c r="AD32" s="26"/>
      <c r="AE32" s="26"/>
      <c r="AF32" s="26"/>
      <c r="AG32" s="52"/>
      <c r="AH32" s="52"/>
      <c r="AI32" s="52"/>
      <c r="AJ32" s="52"/>
      <c r="AK32" s="180"/>
      <c r="AL32" s="71"/>
      <c r="AM32" s="71"/>
      <c r="AN32" s="71"/>
      <c r="AO32" s="71"/>
      <c r="AP32" s="71"/>
      <c r="AQ32" s="71"/>
      <c r="AR32" s="71"/>
      <c r="AS32" s="71"/>
      <c r="AT32" s="71"/>
      <c r="AU32" s="55"/>
      <c r="AV32" s="158"/>
      <c r="AW32" s="159"/>
      <c r="AX32" s="159"/>
      <c r="AY32" s="160"/>
      <c r="AZ32" s="55"/>
      <c r="BA32" s="158"/>
      <c r="BB32" s="159"/>
      <c r="BC32" s="159"/>
      <c r="BD32" s="160"/>
      <c r="BE32" s="175"/>
      <c r="BF32" s="153"/>
      <c r="BG32" s="153"/>
      <c r="BH32" s="153"/>
      <c r="BI32" s="153"/>
      <c r="BJ32" s="153"/>
      <c r="BK32" s="153"/>
      <c r="BL32" s="153"/>
      <c r="BM32" s="153"/>
    </row>
    <row r="33" spans="1:65" x14ac:dyDescent="0.25">
      <c r="A33" s="193"/>
      <c r="B33" s="194"/>
      <c r="C33" s="98"/>
      <c r="D33" s="99"/>
      <c r="E33" s="99"/>
      <c r="F33" s="100"/>
      <c r="H33" s="26"/>
      <c r="I33" s="26"/>
      <c r="J33" s="26"/>
      <c r="K33" s="26"/>
      <c r="L33" s="27"/>
      <c r="M33" s="30"/>
      <c r="N33" s="30"/>
      <c r="O33" s="30"/>
      <c r="P33" s="27"/>
      <c r="Q33" s="27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52"/>
      <c r="AH33" s="52"/>
      <c r="AI33" s="52"/>
      <c r="AJ33" s="52"/>
      <c r="AK33" s="180"/>
      <c r="AL33" s="71"/>
      <c r="AM33" s="71"/>
      <c r="AN33" s="71"/>
      <c r="AO33" s="71"/>
      <c r="AP33" s="71"/>
      <c r="AQ33" s="71"/>
      <c r="AR33" s="71"/>
      <c r="AS33" s="71"/>
      <c r="AT33" s="56"/>
      <c r="AU33" s="25"/>
      <c r="AV33" s="28">
        <v>3</v>
      </c>
      <c r="AW33" s="28">
        <f>+AV33</f>
        <v>3</v>
      </c>
      <c r="AX33" s="28">
        <f>+AW33*2</f>
        <v>6</v>
      </c>
      <c r="AY33" s="29">
        <f>AW33+AX33</f>
        <v>9</v>
      </c>
      <c r="AZ33" s="25"/>
      <c r="BA33" s="28">
        <v>2</v>
      </c>
      <c r="BB33" s="28">
        <f>+BA33</f>
        <v>2</v>
      </c>
      <c r="BC33" s="28">
        <f>+BB33*2</f>
        <v>4</v>
      </c>
      <c r="BD33" s="29">
        <f>BB33+BC33</f>
        <v>6</v>
      </c>
      <c r="BE33" s="175"/>
      <c r="BF33" s="33"/>
      <c r="BG33" s="33"/>
      <c r="BH33" s="33"/>
      <c r="BI33" s="33"/>
      <c r="BJ33" s="33"/>
      <c r="BK33" s="35"/>
      <c r="BL33" s="35"/>
      <c r="BM33" s="7"/>
    </row>
    <row r="34" spans="1:65" x14ac:dyDescent="0.25">
      <c r="A34" s="193"/>
      <c r="B34" s="194"/>
      <c r="C34" s="98"/>
      <c r="D34" s="99"/>
      <c r="E34" s="99"/>
      <c r="F34" s="100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4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30"/>
      <c r="AH34" s="30"/>
      <c r="AI34" s="30"/>
      <c r="AJ34" s="27"/>
      <c r="AK34" s="180"/>
      <c r="AL34" s="25"/>
      <c r="AM34" s="31"/>
      <c r="AN34" s="31"/>
      <c r="AO34" s="31"/>
      <c r="AP34" s="25"/>
      <c r="AQ34" s="25"/>
      <c r="AR34" s="31"/>
      <c r="AS34" s="31"/>
      <c r="AT34" s="31"/>
      <c r="AU34" s="25"/>
      <c r="AV34" s="25"/>
      <c r="AW34" s="31"/>
      <c r="AX34" s="31"/>
      <c r="AY34" s="31"/>
      <c r="AZ34" s="25"/>
      <c r="BA34" s="25"/>
      <c r="BB34" s="31"/>
      <c r="BC34" s="31"/>
      <c r="BD34" s="31"/>
      <c r="BE34" s="175"/>
      <c r="BF34" s="33"/>
      <c r="BG34" s="33"/>
      <c r="BH34" s="33"/>
      <c r="BI34" s="33"/>
      <c r="BJ34" s="33"/>
      <c r="BK34" s="35"/>
      <c r="BL34" s="35"/>
      <c r="BM34" s="7"/>
    </row>
    <row r="35" spans="1:65" ht="23.25" customHeight="1" x14ac:dyDescent="0.25">
      <c r="A35" s="193"/>
      <c r="B35" s="194"/>
      <c r="C35" s="98"/>
      <c r="D35" s="99"/>
      <c r="E35" s="99"/>
      <c r="F35" s="100"/>
      <c r="H35" s="26"/>
      <c r="I35" s="26"/>
      <c r="J35" s="26"/>
      <c r="K35" s="26"/>
      <c r="L35" s="26"/>
      <c r="M35" s="155" t="s">
        <v>88</v>
      </c>
      <c r="N35" s="156"/>
      <c r="O35" s="156"/>
      <c r="P35" s="157"/>
      <c r="Q35" s="26"/>
      <c r="R35" s="155" t="s">
        <v>89</v>
      </c>
      <c r="S35" s="156"/>
      <c r="T35" s="156"/>
      <c r="U35" s="157"/>
      <c r="V35" s="24"/>
      <c r="W35" s="26"/>
      <c r="X35" s="26"/>
      <c r="Y35" s="26"/>
      <c r="Z35" s="26"/>
      <c r="AA35" s="26"/>
      <c r="AB35" s="155" t="s">
        <v>92</v>
      </c>
      <c r="AC35" s="156"/>
      <c r="AD35" s="156"/>
      <c r="AE35" s="157"/>
      <c r="AF35" s="26"/>
      <c r="AG35" s="26"/>
      <c r="AH35" s="26"/>
      <c r="AI35" s="26"/>
      <c r="AJ35" s="26"/>
      <c r="AK35" s="180"/>
      <c r="AL35" s="71"/>
      <c r="AM35" s="71"/>
      <c r="AN35" s="71"/>
      <c r="AO35" s="71"/>
      <c r="AP35" s="55"/>
      <c r="AQ35" s="155" t="s">
        <v>40</v>
      </c>
      <c r="AR35" s="156"/>
      <c r="AS35" s="156"/>
      <c r="AT35" s="157"/>
      <c r="AU35" s="25"/>
      <c r="AV35" s="155" t="s">
        <v>55</v>
      </c>
      <c r="AW35" s="156"/>
      <c r="AX35" s="156"/>
      <c r="AY35" s="157"/>
      <c r="AZ35" s="25"/>
      <c r="BA35" s="71"/>
      <c r="BB35" s="71"/>
      <c r="BC35" s="71"/>
      <c r="BD35" s="71"/>
      <c r="BE35" s="175"/>
      <c r="BF35" s="33"/>
      <c r="BG35" s="33"/>
      <c r="BH35" s="33"/>
      <c r="BI35" s="33"/>
      <c r="BJ35" s="33"/>
      <c r="BK35" s="35"/>
      <c r="BL35" s="35"/>
      <c r="BM35" s="7"/>
    </row>
    <row r="36" spans="1:65" ht="22.5" customHeight="1" x14ac:dyDescent="0.25">
      <c r="A36" s="193"/>
      <c r="B36" s="194"/>
      <c r="C36" s="98"/>
      <c r="D36" s="99"/>
      <c r="E36" s="99"/>
      <c r="F36" s="100"/>
      <c r="H36" s="26"/>
      <c r="I36" s="26"/>
      <c r="J36" s="26"/>
      <c r="K36" s="26"/>
      <c r="L36" s="26"/>
      <c r="M36" s="158"/>
      <c r="N36" s="159"/>
      <c r="O36" s="159"/>
      <c r="P36" s="160"/>
      <c r="Q36" s="26"/>
      <c r="R36" s="158"/>
      <c r="S36" s="159"/>
      <c r="T36" s="159"/>
      <c r="U36" s="160"/>
      <c r="V36" s="24"/>
      <c r="W36" s="26"/>
      <c r="X36" s="26"/>
      <c r="Y36" s="26"/>
      <c r="Z36" s="26"/>
      <c r="AA36" s="26"/>
      <c r="AB36" s="158"/>
      <c r="AC36" s="159"/>
      <c r="AD36" s="159"/>
      <c r="AE36" s="160"/>
      <c r="AF36" s="26"/>
      <c r="AG36" s="26"/>
      <c r="AH36" s="26"/>
      <c r="AI36" s="26"/>
      <c r="AJ36" s="26"/>
      <c r="AK36" s="180"/>
      <c r="AL36" s="71"/>
      <c r="AM36" s="71"/>
      <c r="AN36" s="71"/>
      <c r="AO36" s="71"/>
      <c r="AP36" s="55"/>
      <c r="AQ36" s="158"/>
      <c r="AR36" s="159"/>
      <c r="AS36" s="159"/>
      <c r="AT36" s="160"/>
      <c r="AU36" s="25"/>
      <c r="AV36" s="158"/>
      <c r="AW36" s="159"/>
      <c r="AX36" s="159"/>
      <c r="AY36" s="160"/>
      <c r="AZ36" s="25"/>
      <c r="BA36" s="71"/>
      <c r="BB36" s="71"/>
      <c r="BC36" s="71"/>
      <c r="BD36" s="71"/>
      <c r="BE36" s="175"/>
      <c r="BF36" s="33"/>
      <c r="BG36" s="33"/>
      <c r="BH36" s="33"/>
      <c r="BI36" s="33"/>
      <c r="BJ36" s="33"/>
      <c r="BK36" s="35"/>
      <c r="BL36" s="35"/>
      <c r="BM36" s="7"/>
    </row>
    <row r="37" spans="1:65" x14ac:dyDescent="0.25">
      <c r="A37" s="193"/>
      <c r="B37" s="194"/>
      <c r="C37" s="98"/>
      <c r="D37" s="99"/>
      <c r="E37" s="99"/>
      <c r="F37" s="100"/>
      <c r="H37" s="26"/>
      <c r="I37" s="26"/>
      <c r="J37" s="26"/>
      <c r="K37" s="26"/>
      <c r="L37" s="26"/>
      <c r="M37" s="28">
        <v>2</v>
      </c>
      <c r="N37" s="28">
        <f>+M37</f>
        <v>2</v>
      </c>
      <c r="O37" s="28">
        <f>+N37*2</f>
        <v>4</v>
      </c>
      <c r="P37" s="29">
        <f>N37+O37</f>
        <v>6</v>
      </c>
      <c r="Q37" s="26"/>
      <c r="R37" s="28">
        <v>3</v>
      </c>
      <c r="S37" s="28">
        <f>+R37</f>
        <v>3</v>
      </c>
      <c r="T37" s="28">
        <f>+S37*2</f>
        <v>6</v>
      </c>
      <c r="U37" s="29">
        <f>S37+T37</f>
        <v>9</v>
      </c>
      <c r="V37" s="24"/>
      <c r="W37" s="26"/>
      <c r="X37" s="26"/>
      <c r="Y37" s="26"/>
      <c r="Z37" s="26"/>
      <c r="AA37" s="26"/>
      <c r="AB37" s="28">
        <v>3</v>
      </c>
      <c r="AC37" s="28">
        <f>+AB37</f>
        <v>3</v>
      </c>
      <c r="AD37" s="28">
        <f>+AC37*2</f>
        <v>6</v>
      </c>
      <c r="AE37" s="29">
        <f>AC37+AD37</f>
        <v>9</v>
      </c>
      <c r="AF37" s="26"/>
      <c r="AG37" s="26"/>
      <c r="AH37" s="26"/>
      <c r="AI37" s="26"/>
      <c r="AJ37" s="26"/>
      <c r="AK37" s="180"/>
      <c r="AL37" s="71"/>
      <c r="AM37" s="71"/>
      <c r="AN37" s="71"/>
      <c r="AO37" s="71"/>
      <c r="AP37" s="55"/>
      <c r="AQ37" s="28">
        <v>2</v>
      </c>
      <c r="AR37" s="28">
        <f>+AQ37</f>
        <v>2</v>
      </c>
      <c r="AS37" s="28">
        <f>+AR37*2</f>
        <v>4</v>
      </c>
      <c r="AT37" s="29">
        <f>AR37+AS37</f>
        <v>6</v>
      </c>
      <c r="AU37" s="25"/>
      <c r="AV37" s="28">
        <v>3</v>
      </c>
      <c r="AW37" s="28">
        <f>+AV37</f>
        <v>3</v>
      </c>
      <c r="AX37" s="28">
        <f>+AW37*2</f>
        <v>6</v>
      </c>
      <c r="AY37" s="29">
        <f>AW37+AX37</f>
        <v>9</v>
      </c>
      <c r="AZ37" s="25"/>
      <c r="BA37" s="71"/>
      <c r="BB37" s="71"/>
      <c r="BC37" s="71"/>
      <c r="BD37" s="71"/>
      <c r="BE37" s="175"/>
      <c r="BF37" s="33"/>
      <c r="BG37" s="33"/>
      <c r="BH37" s="33"/>
      <c r="BI37" s="33"/>
      <c r="BJ37" s="33"/>
      <c r="BK37" s="35"/>
      <c r="BL37" s="35"/>
      <c r="BM37" s="7"/>
    </row>
    <row r="38" spans="1:65" x14ac:dyDescent="0.25">
      <c r="A38" s="193"/>
      <c r="B38" s="194"/>
      <c r="C38" s="98"/>
      <c r="D38" s="99"/>
      <c r="E38" s="99"/>
      <c r="F38" s="10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4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52"/>
      <c r="AH38" s="52"/>
      <c r="AI38" s="52"/>
      <c r="AJ38" s="52"/>
      <c r="AK38" s="180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75"/>
      <c r="BF38" s="33"/>
      <c r="BG38" s="33"/>
      <c r="BH38" s="33"/>
      <c r="BI38" s="33"/>
      <c r="BJ38" s="33"/>
      <c r="BK38" s="35"/>
      <c r="BL38" s="35"/>
      <c r="BM38" s="7"/>
    </row>
    <row r="39" spans="1:65" ht="15" customHeight="1" x14ac:dyDescent="0.25">
      <c r="A39" s="193"/>
      <c r="B39" s="194"/>
      <c r="C39" s="98"/>
      <c r="D39" s="99"/>
      <c r="E39" s="99"/>
      <c r="F39" s="10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180"/>
      <c r="AL39" s="25"/>
      <c r="AM39" s="71"/>
      <c r="AN39" s="71"/>
      <c r="AO39" s="71"/>
      <c r="AP39" s="71"/>
      <c r="AQ39" s="155" t="s">
        <v>58</v>
      </c>
      <c r="AR39" s="156"/>
      <c r="AS39" s="156"/>
      <c r="AT39" s="157"/>
      <c r="AU39" s="55"/>
      <c r="AV39" s="31"/>
      <c r="AW39" s="31"/>
      <c r="AX39" s="31"/>
      <c r="AY39" s="31"/>
      <c r="AZ39" s="55"/>
      <c r="BA39" s="155" t="s">
        <v>82</v>
      </c>
      <c r="BB39" s="156"/>
      <c r="BC39" s="156"/>
      <c r="BD39" s="157"/>
      <c r="BE39" s="175"/>
      <c r="BF39" s="33"/>
      <c r="BG39" s="33"/>
      <c r="BH39" s="33"/>
      <c r="BI39" s="33"/>
      <c r="BJ39" s="33"/>
      <c r="BK39" s="35"/>
      <c r="BL39" s="35"/>
      <c r="BM39" s="7"/>
    </row>
    <row r="40" spans="1:65" x14ac:dyDescent="0.25">
      <c r="A40" s="193"/>
      <c r="B40" s="194"/>
      <c r="C40" s="98"/>
      <c r="D40" s="99"/>
      <c r="E40" s="99"/>
      <c r="F40" s="100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180"/>
      <c r="AL40" s="25"/>
      <c r="AM40" s="71"/>
      <c r="AN40" s="71"/>
      <c r="AO40" s="71"/>
      <c r="AP40" s="71"/>
      <c r="AQ40" s="158"/>
      <c r="AR40" s="159"/>
      <c r="AS40" s="159"/>
      <c r="AT40" s="160"/>
      <c r="AU40" s="55"/>
      <c r="AV40" s="31"/>
      <c r="AW40" s="31"/>
      <c r="AX40" s="31"/>
      <c r="AY40" s="31"/>
      <c r="AZ40" s="55"/>
      <c r="BA40" s="158"/>
      <c r="BB40" s="159"/>
      <c r="BC40" s="159"/>
      <c r="BD40" s="160"/>
      <c r="BE40" s="175"/>
      <c r="BF40" s="33"/>
      <c r="BG40" s="33"/>
      <c r="BH40" s="33"/>
      <c r="BI40" s="33"/>
      <c r="BJ40" s="33"/>
      <c r="BK40" s="35"/>
      <c r="BL40" s="35"/>
      <c r="BM40" s="7"/>
    </row>
    <row r="41" spans="1:65" ht="15.75" thickBot="1" x14ac:dyDescent="0.3">
      <c r="A41" s="193"/>
      <c r="B41" s="194"/>
      <c r="C41" s="101"/>
      <c r="D41" s="102"/>
      <c r="E41" s="102"/>
      <c r="F41" s="103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180"/>
      <c r="AL41" s="25"/>
      <c r="AM41" s="31"/>
      <c r="AN41" s="31"/>
      <c r="AO41" s="31"/>
      <c r="AP41" s="25"/>
      <c r="AQ41" s="28">
        <v>2</v>
      </c>
      <c r="AR41" s="28">
        <f>+AQ41</f>
        <v>2</v>
      </c>
      <c r="AS41" s="28">
        <f>+AR41*2</f>
        <v>4</v>
      </c>
      <c r="AT41" s="29">
        <f>AR41+AS41</f>
        <v>6</v>
      </c>
      <c r="AU41" s="25"/>
      <c r="AV41" s="31"/>
      <c r="AW41" s="31"/>
      <c r="AX41" s="31"/>
      <c r="AY41" s="31"/>
      <c r="AZ41" s="25"/>
      <c r="BA41" s="28">
        <v>2</v>
      </c>
      <c r="BB41" s="28">
        <f>+BA41</f>
        <v>2</v>
      </c>
      <c r="BC41" s="28">
        <f>+BB41*2</f>
        <v>4</v>
      </c>
      <c r="BD41" s="29">
        <f>BB41+BC41</f>
        <v>6</v>
      </c>
      <c r="BE41" s="175"/>
      <c r="BF41" s="33"/>
      <c r="BG41" s="33"/>
      <c r="BH41" s="33"/>
      <c r="BI41" s="33"/>
      <c r="BJ41" s="33"/>
      <c r="BK41" s="35"/>
      <c r="BL41" s="35"/>
      <c r="BM41" s="7"/>
    </row>
    <row r="42" spans="1:65" ht="16.5" thickBot="1" x14ac:dyDescent="0.3">
      <c r="A42" s="193"/>
      <c r="B42" s="194"/>
      <c r="C42" s="38"/>
      <c r="D42" s="38"/>
      <c r="E42" s="38"/>
      <c r="F42" s="51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5"/>
      <c r="AB42" s="24"/>
      <c r="AC42" s="24"/>
      <c r="AD42" s="24"/>
      <c r="AE42" s="24"/>
      <c r="AF42" s="26"/>
      <c r="AG42" s="26"/>
      <c r="AH42" s="26"/>
      <c r="AI42" s="30"/>
      <c r="AJ42" s="30"/>
      <c r="AK42" s="180"/>
      <c r="AL42" s="25"/>
      <c r="AM42" s="31"/>
      <c r="AN42" s="31"/>
      <c r="AO42" s="31"/>
      <c r="AP42" s="25"/>
      <c r="AQ42" s="25"/>
      <c r="AR42" s="31"/>
      <c r="AS42" s="31"/>
      <c r="AT42" s="31"/>
      <c r="AU42" s="25"/>
      <c r="AV42" s="25"/>
      <c r="AW42" s="31"/>
      <c r="AX42" s="31"/>
      <c r="AY42" s="31"/>
      <c r="AZ42" s="25"/>
      <c r="BA42" s="25"/>
      <c r="BB42" s="25"/>
      <c r="BC42" s="25"/>
      <c r="BD42" s="25"/>
      <c r="BE42" s="175"/>
      <c r="BF42" s="161"/>
      <c r="BG42" s="161"/>
      <c r="BH42" s="161"/>
      <c r="BI42" s="161"/>
      <c r="BJ42" s="161"/>
      <c r="BK42" s="161"/>
      <c r="BL42" s="161"/>
      <c r="BM42" s="161"/>
    </row>
    <row r="43" spans="1:65" ht="30" customHeight="1" x14ac:dyDescent="0.25">
      <c r="A43" s="193"/>
      <c r="B43" s="194"/>
      <c r="C43" s="113" t="s">
        <v>28</v>
      </c>
      <c r="D43" s="114"/>
      <c r="E43" s="114"/>
      <c r="F43" s="115"/>
      <c r="H43" s="26"/>
      <c r="I43" s="26"/>
      <c r="J43" s="26"/>
      <c r="K43" s="26"/>
      <c r="L43" s="26"/>
      <c r="M43" s="151"/>
      <c r="N43" s="151"/>
      <c r="O43" s="151"/>
      <c r="P43" s="151"/>
      <c r="Q43" s="26"/>
      <c r="R43" s="151"/>
      <c r="S43" s="151"/>
      <c r="T43" s="151"/>
      <c r="U43" s="151"/>
      <c r="V43" s="26"/>
      <c r="W43" s="24"/>
      <c r="X43" s="24"/>
      <c r="Y43" s="24"/>
      <c r="Z43" s="24"/>
      <c r="AA43" s="24"/>
      <c r="AB43" s="24"/>
      <c r="AC43" s="24"/>
      <c r="AD43" s="24"/>
      <c r="AE43" s="24"/>
      <c r="AF43" s="26"/>
      <c r="AG43" s="59" t="s">
        <v>90</v>
      </c>
      <c r="AH43" s="60"/>
      <c r="AI43" s="60"/>
      <c r="AJ43" s="61"/>
      <c r="AK43" s="180"/>
      <c r="AL43" s="128" t="s">
        <v>76</v>
      </c>
      <c r="AM43" s="129"/>
      <c r="AN43" s="129"/>
      <c r="AO43" s="130"/>
      <c r="AP43" s="24"/>
      <c r="AQ43" s="128" t="s">
        <v>74</v>
      </c>
      <c r="AR43" s="129"/>
      <c r="AS43" s="129"/>
      <c r="AT43" s="130"/>
      <c r="AU43" s="25"/>
      <c r="AV43" s="25"/>
      <c r="AW43" s="31"/>
      <c r="AX43" s="31"/>
      <c r="AY43" s="31"/>
      <c r="AZ43" s="25"/>
      <c r="BA43" s="25"/>
      <c r="BB43" s="25"/>
      <c r="BC43" s="25"/>
      <c r="BD43" s="25"/>
      <c r="BE43" s="175"/>
      <c r="BF43" s="154"/>
      <c r="BG43" s="154"/>
      <c r="BH43" s="154"/>
      <c r="BI43" s="154"/>
      <c r="BJ43" s="154"/>
      <c r="BK43" s="154"/>
      <c r="BL43" s="154"/>
      <c r="BM43" s="154"/>
    </row>
    <row r="44" spans="1:65" ht="31.5" customHeight="1" x14ac:dyDescent="0.25">
      <c r="A44" s="193"/>
      <c r="B44" s="194"/>
      <c r="C44" s="116"/>
      <c r="D44" s="117"/>
      <c r="E44" s="117"/>
      <c r="F44" s="118"/>
      <c r="H44" s="26"/>
      <c r="I44" s="26"/>
      <c r="J44" s="26"/>
      <c r="K44" s="26"/>
      <c r="L44" s="26"/>
      <c r="M44" s="151"/>
      <c r="N44" s="151"/>
      <c r="O44" s="151"/>
      <c r="P44" s="151"/>
      <c r="Q44" s="26"/>
      <c r="R44" s="151"/>
      <c r="S44" s="151"/>
      <c r="T44" s="151"/>
      <c r="U44" s="151"/>
      <c r="V44" s="26"/>
      <c r="W44" s="24"/>
      <c r="X44" s="24"/>
      <c r="Y44" s="24"/>
      <c r="Z44" s="24"/>
      <c r="AA44" s="24"/>
      <c r="AB44" s="24"/>
      <c r="AC44" s="24"/>
      <c r="AD44" s="24"/>
      <c r="AE44" s="24"/>
      <c r="AF44" s="26"/>
      <c r="AG44" s="62"/>
      <c r="AH44" s="63"/>
      <c r="AI44" s="63"/>
      <c r="AJ44" s="64"/>
      <c r="AK44" s="180"/>
      <c r="AL44" s="131"/>
      <c r="AM44" s="132"/>
      <c r="AN44" s="132"/>
      <c r="AO44" s="133"/>
      <c r="AP44" s="24"/>
      <c r="AQ44" s="131"/>
      <c r="AR44" s="132"/>
      <c r="AS44" s="132"/>
      <c r="AT44" s="133"/>
      <c r="AU44" s="25"/>
      <c r="AV44" s="25"/>
      <c r="AW44" s="31"/>
      <c r="AX44" s="31"/>
      <c r="AY44" s="31"/>
      <c r="AZ44" s="25"/>
      <c r="BA44" s="25"/>
      <c r="BB44" s="25"/>
      <c r="BC44" s="25"/>
      <c r="BD44" s="25"/>
      <c r="BE44" s="175"/>
      <c r="BF44" s="152"/>
      <c r="BG44" s="152"/>
      <c r="BH44" s="152"/>
      <c r="BI44" s="152"/>
      <c r="BJ44" s="152"/>
      <c r="BK44" s="152"/>
      <c r="BL44" s="152"/>
      <c r="BM44" s="152"/>
    </row>
    <row r="45" spans="1:65" ht="15.75" customHeight="1" x14ac:dyDescent="0.25">
      <c r="A45" s="193"/>
      <c r="B45" s="194"/>
      <c r="C45" s="116"/>
      <c r="D45" s="117"/>
      <c r="E45" s="117"/>
      <c r="F45" s="118"/>
      <c r="H45" s="26"/>
      <c r="I45" s="26"/>
      <c r="J45" s="26"/>
      <c r="K45" s="26"/>
      <c r="L45" s="26"/>
      <c r="M45" s="151"/>
      <c r="N45" s="151"/>
      <c r="O45" s="151"/>
      <c r="P45" s="151"/>
      <c r="Q45" s="26"/>
      <c r="R45" s="30"/>
      <c r="S45" s="30"/>
      <c r="T45" s="30"/>
      <c r="U45" s="27"/>
      <c r="V45" s="26"/>
      <c r="W45" s="24"/>
      <c r="X45" s="24"/>
      <c r="Y45" s="24"/>
      <c r="Z45" s="24"/>
      <c r="AA45" s="24"/>
      <c r="AB45" s="24"/>
      <c r="AC45" s="24"/>
      <c r="AD45" s="24"/>
      <c r="AE45" s="24"/>
      <c r="AF45" s="26"/>
      <c r="AG45" s="36">
        <v>3</v>
      </c>
      <c r="AH45" s="28">
        <f>+AG45</f>
        <v>3</v>
      </c>
      <c r="AI45" s="28">
        <f>+AH45*2</f>
        <v>6</v>
      </c>
      <c r="AJ45" s="29">
        <f>AH45+AI45</f>
        <v>9</v>
      </c>
      <c r="AK45" s="180"/>
      <c r="AL45" s="36">
        <v>2</v>
      </c>
      <c r="AM45" s="28">
        <f>+AL45</f>
        <v>2</v>
      </c>
      <c r="AN45" s="28">
        <f>+AM45*2</f>
        <v>4</v>
      </c>
      <c r="AO45" s="29">
        <f>AM45+AN45</f>
        <v>6</v>
      </c>
      <c r="AP45" s="55"/>
      <c r="AQ45" s="36">
        <v>2</v>
      </c>
      <c r="AR45" s="28">
        <f>+AQ45</f>
        <v>2</v>
      </c>
      <c r="AS45" s="28">
        <f>+AR45*2</f>
        <v>4</v>
      </c>
      <c r="AT45" s="29">
        <f>AR45+AS45</f>
        <v>6</v>
      </c>
      <c r="AU45" s="25"/>
      <c r="AV45" s="25"/>
      <c r="AW45" s="31"/>
      <c r="AX45" s="31"/>
      <c r="AY45" s="31"/>
      <c r="AZ45" s="25"/>
      <c r="BA45" s="71"/>
      <c r="BB45" s="71"/>
      <c r="BC45" s="71"/>
      <c r="BD45" s="71"/>
      <c r="BE45" s="175"/>
      <c r="BF45" s="152"/>
      <c r="BG45" s="152"/>
      <c r="BH45" s="152"/>
      <c r="BI45" s="152"/>
      <c r="BJ45" s="152"/>
      <c r="BK45" s="152"/>
      <c r="BL45" s="152"/>
      <c r="BM45" s="152"/>
    </row>
    <row r="46" spans="1:65" x14ac:dyDescent="0.25">
      <c r="A46" s="193"/>
      <c r="B46" s="194"/>
      <c r="C46" s="116"/>
      <c r="D46" s="117"/>
      <c r="E46" s="117"/>
      <c r="F46" s="11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27"/>
      <c r="T46" s="27"/>
      <c r="U46" s="27"/>
      <c r="V46" s="26"/>
      <c r="W46" s="26"/>
      <c r="X46" s="26"/>
      <c r="Y46" s="26"/>
      <c r="Z46" s="26"/>
      <c r="AA46" s="25"/>
      <c r="AB46" s="24"/>
      <c r="AC46" s="24"/>
      <c r="AD46" s="24"/>
      <c r="AE46" s="24"/>
      <c r="AF46" s="26"/>
      <c r="AG46" s="26"/>
      <c r="AH46" s="26"/>
      <c r="AI46" s="52"/>
      <c r="AJ46" s="52"/>
      <c r="AK46" s="180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175"/>
      <c r="BF46" s="153"/>
      <c r="BG46" s="153"/>
      <c r="BH46" s="153"/>
      <c r="BI46" s="153"/>
      <c r="BJ46" s="153"/>
      <c r="BK46" s="153"/>
      <c r="BL46" s="153"/>
      <c r="BM46" s="153"/>
    </row>
    <row r="47" spans="1:65" ht="15" customHeight="1" x14ac:dyDescent="0.25">
      <c r="A47" s="193"/>
      <c r="B47" s="194"/>
      <c r="C47" s="116"/>
      <c r="D47" s="117"/>
      <c r="E47" s="117"/>
      <c r="F47" s="118"/>
      <c r="H47" s="151"/>
      <c r="I47" s="151"/>
      <c r="J47" s="151"/>
      <c r="K47" s="151"/>
      <c r="L47" s="26"/>
      <c r="M47" s="128" t="s">
        <v>50</v>
      </c>
      <c r="N47" s="129"/>
      <c r="O47" s="129"/>
      <c r="P47" s="130"/>
      <c r="Q47" s="26"/>
      <c r="R47" s="128" t="s">
        <v>35</v>
      </c>
      <c r="S47" s="129"/>
      <c r="T47" s="129"/>
      <c r="U47" s="130"/>
      <c r="V47" s="26"/>
      <c r="W47" s="26"/>
      <c r="X47" s="26"/>
      <c r="Y47" s="26"/>
      <c r="Z47" s="26"/>
      <c r="AA47" s="25"/>
      <c r="AB47" s="24"/>
      <c r="AC47" s="24"/>
      <c r="AD47" s="24"/>
      <c r="AE47" s="24"/>
      <c r="AF47" s="26"/>
      <c r="AG47" s="26"/>
      <c r="AH47" s="26"/>
      <c r="AI47" s="26"/>
      <c r="AJ47" s="26"/>
      <c r="AK47" s="180"/>
      <c r="AL47" s="128" t="s">
        <v>68</v>
      </c>
      <c r="AM47" s="129"/>
      <c r="AN47" s="129"/>
      <c r="AO47" s="130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175"/>
      <c r="BF47" s="53"/>
      <c r="BG47" s="53"/>
      <c r="BH47" s="53"/>
      <c r="BI47" s="53"/>
      <c r="BJ47" s="53"/>
      <c r="BK47" s="53"/>
      <c r="BL47" s="53"/>
      <c r="BM47" s="53"/>
    </row>
    <row r="48" spans="1:65" x14ac:dyDescent="0.25">
      <c r="A48" s="193"/>
      <c r="B48" s="194"/>
      <c r="C48" s="116"/>
      <c r="D48" s="117"/>
      <c r="E48" s="117"/>
      <c r="F48" s="118"/>
      <c r="H48" s="151"/>
      <c r="I48" s="151"/>
      <c r="J48" s="151"/>
      <c r="K48" s="151"/>
      <c r="L48" s="26"/>
      <c r="M48" s="131"/>
      <c r="N48" s="132"/>
      <c r="O48" s="132"/>
      <c r="P48" s="133"/>
      <c r="Q48" s="26"/>
      <c r="R48" s="131"/>
      <c r="S48" s="132"/>
      <c r="T48" s="132"/>
      <c r="U48" s="133"/>
      <c r="V48" s="26"/>
      <c r="W48" s="26"/>
      <c r="X48" s="26"/>
      <c r="Y48" s="26"/>
      <c r="Z48" s="26"/>
      <c r="AA48" s="25"/>
      <c r="AB48" s="24"/>
      <c r="AC48" s="24"/>
      <c r="AD48" s="24"/>
      <c r="AE48" s="24"/>
      <c r="AF48" s="24"/>
      <c r="AG48" s="24"/>
      <c r="AH48" s="24"/>
      <c r="AI48" s="24"/>
      <c r="AJ48" s="24"/>
      <c r="AK48" s="180"/>
      <c r="AL48" s="131"/>
      <c r="AM48" s="132"/>
      <c r="AN48" s="132"/>
      <c r="AO48" s="133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175"/>
      <c r="BF48" s="53"/>
      <c r="BG48" s="53"/>
      <c r="BH48" s="53"/>
      <c r="BI48" s="53"/>
      <c r="BJ48" s="53"/>
      <c r="BK48" s="53"/>
      <c r="BL48" s="53"/>
      <c r="BM48" s="53"/>
    </row>
    <row r="49" spans="1:65" x14ac:dyDescent="0.25">
      <c r="A49" s="193"/>
      <c r="B49" s="194"/>
      <c r="C49" s="116"/>
      <c r="D49" s="117"/>
      <c r="E49" s="117"/>
      <c r="F49" s="118"/>
      <c r="H49" s="151"/>
      <c r="I49" s="151"/>
      <c r="J49" s="151"/>
      <c r="K49" s="151"/>
      <c r="L49" s="26"/>
      <c r="M49" s="28">
        <v>2</v>
      </c>
      <c r="N49" s="28">
        <f>+M49</f>
        <v>2</v>
      </c>
      <c r="O49" s="28">
        <f>+N49*2</f>
        <v>4</v>
      </c>
      <c r="P49" s="29">
        <f>N49+O49</f>
        <v>6</v>
      </c>
      <c r="Q49" s="26"/>
      <c r="R49" s="36">
        <v>2</v>
      </c>
      <c r="S49" s="28">
        <f>+R49</f>
        <v>2</v>
      </c>
      <c r="T49" s="28">
        <f>+S49*2</f>
        <v>4</v>
      </c>
      <c r="U49" s="29">
        <f>S49+T49</f>
        <v>6</v>
      </c>
      <c r="V49" s="26"/>
      <c r="W49" s="26"/>
      <c r="X49" s="26"/>
      <c r="Y49" s="26"/>
      <c r="Z49" s="26"/>
      <c r="AA49" s="25"/>
      <c r="AB49" s="24"/>
      <c r="AC49" s="24"/>
      <c r="AD49" s="24"/>
      <c r="AE49" s="24"/>
      <c r="AF49" s="24"/>
      <c r="AG49" s="24"/>
      <c r="AH49" s="24"/>
      <c r="AI49" s="24"/>
      <c r="AJ49" s="24"/>
      <c r="AK49" s="180"/>
      <c r="AL49" s="36">
        <v>2</v>
      </c>
      <c r="AM49" s="28">
        <f>+AL49</f>
        <v>2</v>
      </c>
      <c r="AN49" s="28">
        <f>+AM49*2</f>
        <v>4</v>
      </c>
      <c r="AO49" s="29">
        <f>AM49+AN49</f>
        <v>6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175"/>
      <c r="BF49" s="53"/>
      <c r="BG49" s="53"/>
      <c r="BH49" s="53"/>
      <c r="BI49" s="53"/>
      <c r="BJ49" s="53"/>
      <c r="BK49" s="53"/>
      <c r="BL49" s="53"/>
      <c r="BM49" s="53"/>
    </row>
    <row r="50" spans="1:65" x14ac:dyDescent="0.25">
      <c r="A50" s="193"/>
      <c r="B50" s="194"/>
      <c r="C50" s="116"/>
      <c r="D50" s="117"/>
      <c r="E50" s="117"/>
      <c r="F50" s="11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27"/>
      <c r="T50" s="27"/>
      <c r="U50" s="27"/>
      <c r="V50" s="26"/>
      <c r="W50" s="26"/>
      <c r="X50" s="26"/>
      <c r="Y50" s="26"/>
      <c r="Z50" s="26"/>
      <c r="AA50" s="25"/>
      <c r="AB50" s="24"/>
      <c r="AC50" s="24"/>
      <c r="AD50" s="24"/>
      <c r="AE50" s="24"/>
      <c r="AF50" s="24"/>
      <c r="AG50" s="24"/>
      <c r="AH50" s="24"/>
      <c r="AI50" s="24"/>
      <c r="AJ50" s="24"/>
      <c r="AK50" s="180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175"/>
      <c r="BF50" s="53"/>
      <c r="BG50" s="53"/>
      <c r="BH50" s="53"/>
      <c r="BI50" s="53"/>
      <c r="BJ50" s="53"/>
      <c r="BK50" s="53"/>
      <c r="BL50" s="53"/>
      <c r="BM50" s="53"/>
    </row>
    <row r="51" spans="1:65" ht="15" customHeight="1" x14ac:dyDescent="0.25">
      <c r="A51" s="193"/>
      <c r="B51" s="194"/>
      <c r="C51" s="116"/>
      <c r="D51" s="117"/>
      <c r="E51" s="117"/>
      <c r="F51" s="118"/>
      <c r="H51" s="26"/>
      <c r="I51" s="26"/>
      <c r="J51" s="26"/>
      <c r="K51" s="26"/>
      <c r="L51" s="26"/>
      <c r="M51" s="59" t="s">
        <v>48</v>
      </c>
      <c r="N51" s="60"/>
      <c r="O51" s="60"/>
      <c r="P51" s="61"/>
      <c r="Q51" s="26"/>
      <c r="R51" s="59" t="s">
        <v>34</v>
      </c>
      <c r="S51" s="60"/>
      <c r="T51" s="60"/>
      <c r="U51" s="61"/>
      <c r="V51" s="25"/>
      <c r="W51" s="59" t="s">
        <v>39</v>
      </c>
      <c r="X51" s="60"/>
      <c r="Y51" s="60"/>
      <c r="Z51" s="61"/>
      <c r="AA51" s="24"/>
      <c r="AB51" s="24"/>
      <c r="AC51" s="24"/>
      <c r="AD51" s="24"/>
      <c r="AE51" s="24"/>
      <c r="AF51" s="24"/>
      <c r="AG51" s="59" t="s">
        <v>91</v>
      </c>
      <c r="AH51" s="60"/>
      <c r="AI51" s="60"/>
      <c r="AJ51" s="61"/>
      <c r="AK51" s="180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175"/>
      <c r="BF51" s="53"/>
      <c r="BG51" s="53"/>
      <c r="BH51" s="53"/>
      <c r="BI51" s="53"/>
      <c r="BJ51" s="53"/>
      <c r="BK51" s="53"/>
      <c r="BL51" s="53"/>
      <c r="BM51" s="53"/>
    </row>
    <row r="52" spans="1:65" x14ac:dyDescent="0.25">
      <c r="A52" s="193"/>
      <c r="B52" s="194"/>
      <c r="C52" s="116"/>
      <c r="D52" s="117"/>
      <c r="E52" s="117"/>
      <c r="F52" s="118"/>
      <c r="H52" s="26"/>
      <c r="I52" s="26"/>
      <c r="J52" s="26"/>
      <c r="K52" s="26"/>
      <c r="L52" s="26"/>
      <c r="M52" s="62"/>
      <c r="N52" s="63"/>
      <c r="O52" s="63"/>
      <c r="P52" s="64"/>
      <c r="Q52" s="26"/>
      <c r="R52" s="62"/>
      <c r="S52" s="63"/>
      <c r="T52" s="63"/>
      <c r="U52" s="64"/>
      <c r="V52" s="25"/>
      <c r="W52" s="62"/>
      <c r="X52" s="63"/>
      <c r="Y52" s="63"/>
      <c r="Z52" s="64"/>
      <c r="AA52" s="24"/>
      <c r="AB52" s="24"/>
      <c r="AC52" s="24"/>
      <c r="AD52" s="24"/>
      <c r="AE52" s="24"/>
      <c r="AF52" s="24"/>
      <c r="AG52" s="62"/>
      <c r="AH52" s="63"/>
      <c r="AI52" s="63"/>
      <c r="AJ52" s="64"/>
      <c r="AK52" s="180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175"/>
      <c r="BF52" s="53"/>
      <c r="BG52" s="53"/>
      <c r="BH52" s="53"/>
      <c r="BI52" s="53"/>
      <c r="BJ52" s="53"/>
      <c r="BK52" s="53"/>
      <c r="BL52" s="53"/>
      <c r="BM52" s="53"/>
    </row>
    <row r="53" spans="1:65" x14ac:dyDescent="0.25">
      <c r="A53" s="193"/>
      <c r="B53" s="194"/>
      <c r="C53" s="116"/>
      <c r="D53" s="117"/>
      <c r="E53" s="117"/>
      <c r="F53" s="118"/>
      <c r="H53" s="26"/>
      <c r="I53" s="26"/>
      <c r="J53" s="26"/>
      <c r="K53" s="26"/>
      <c r="L53" s="26"/>
      <c r="M53" s="28">
        <v>2</v>
      </c>
      <c r="N53" s="28">
        <f>+M53</f>
        <v>2</v>
      </c>
      <c r="O53" s="28">
        <f>+N53*2</f>
        <v>4</v>
      </c>
      <c r="P53" s="29">
        <f>N53+O53</f>
        <v>6</v>
      </c>
      <c r="Q53" s="26"/>
      <c r="R53" s="28">
        <v>2</v>
      </c>
      <c r="S53" s="28">
        <f>+R53</f>
        <v>2</v>
      </c>
      <c r="T53" s="28">
        <f>+S53*2</f>
        <v>4</v>
      </c>
      <c r="U53" s="29">
        <f>S53+T53</f>
        <v>6</v>
      </c>
      <c r="V53" s="25"/>
      <c r="W53" s="28">
        <v>3</v>
      </c>
      <c r="X53" s="28">
        <f>+W53</f>
        <v>3</v>
      </c>
      <c r="Y53" s="28">
        <f>+X53*2</f>
        <v>6</v>
      </c>
      <c r="Z53" s="29">
        <f>X53+Y53</f>
        <v>9</v>
      </c>
      <c r="AA53" s="24"/>
      <c r="AB53" s="24"/>
      <c r="AC53" s="24"/>
      <c r="AD53" s="24"/>
      <c r="AE53" s="24"/>
      <c r="AF53" s="24"/>
      <c r="AG53" s="28">
        <v>3</v>
      </c>
      <c r="AH53" s="28">
        <f>+AG53</f>
        <v>3</v>
      </c>
      <c r="AI53" s="28">
        <f>+AH53*2</f>
        <v>6</v>
      </c>
      <c r="AJ53" s="29">
        <f>AH53+AI53</f>
        <v>9</v>
      </c>
      <c r="AK53" s="180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175"/>
      <c r="BF53" s="53"/>
      <c r="BG53" s="53"/>
      <c r="BH53" s="53"/>
      <c r="BI53" s="53"/>
      <c r="BJ53" s="53"/>
      <c r="BK53" s="53"/>
      <c r="BL53" s="53"/>
      <c r="BM53" s="53"/>
    </row>
    <row r="54" spans="1:65" x14ac:dyDescent="0.25">
      <c r="A54" s="193"/>
      <c r="B54" s="194"/>
      <c r="C54" s="116"/>
      <c r="D54" s="117"/>
      <c r="E54" s="117"/>
      <c r="F54" s="118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/>
      <c r="S54" s="27"/>
      <c r="T54" s="27"/>
      <c r="U54" s="27"/>
      <c r="V54" s="26"/>
      <c r="W54" s="26"/>
      <c r="X54" s="26"/>
      <c r="Y54" s="26"/>
      <c r="Z54" s="26"/>
      <c r="AA54" s="25"/>
      <c r="AB54" s="24"/>
      <c r="AC54" s="24"/>
      <c r="AD54" s="24"/>
      <c r="AE54" s="24"/>
      <c r="AF54" s="24"/>
      <c r="AG54" s="24"/>
      <c r="AH54" s="24"/>
      <c r="AI54" s="24"/>
      <c r="AJ54" s="24"/>
      <c r="AK54" s="180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175"/>
      <c r="BF54" s="53"/>
      <c r="BG54" s="53"/>
      <c r="BH54" s="53"/>
      <c r="BI54" s="53"/>
      <c r="BJ54" s="53"/>
      <c r="BK54" s="53"/>
      <c r="BL54" s="53"/>
      <c r="BM54" s="53"/>
    </row>
    <row r="55" spans="1:65" ht="15" customHeight="1" x14ac:dyDescent="0.25">
      <c r="A55" s="193"/>
      <c r="B55" s="194"/>
      <c r="C55" s="116"/>
      <c r="D55" s="117"/>
      <c r="E55" s="117"/>
      <c r="F55" s="118"/>
      <c r="H55" s="128" t="s">
        <v>101</v>
      </c>
      <c r="I55" s="129"/>
      <c r="J55" s="129"/>
      <c r="K55" s="130"/>
      <c r="L55" s="26"/>
      <c r="M55" s="26"/>
      <c r="N55" s="26"/>
      <c r="O55" s="26"/>
      <c r="P55" s="26"/>
      <c r="Q55" s="26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180"/>
      <c r="AL55" s="59" t="s">
        <v>86</v>
      </c>
      <c r="AM55" s="60"/>
      <c r="AN55" s="60"/>
      <c r="AO55" s="61"/>
      <c r="AP55" s="24"/>
      <c r="AQ55" s="59" t="s">
        <v>57</v>
      </c>
      <c r="AR55" s="60"/>
      <c r="AS55" s="60"/>
      <c r="AT55" s="61"/>
      <c r="AU55" s="24"/>
      <c r="AV55" s="59" t="s">
        <v>39</v>
      </c>
      <c r="AW55" s="60"/>
      <c r="AX55" s="60"/>
      <c r="AY55" s="61"/>
      <c r="AZ55" s="24"/>
      <c r="BA55" s="24"/>
      <c r="BB55" s="24"/>
      <c r="BC55" s="24"/>
      <c r="BD55" s="24"/>
      <c r="BE55" s="175"/>
      <c r="BF55" s="53"/>
      <c r="BG55" s="53"/>
      <c r="BH55" s="53"/>
      <c r="BI55" s="53"/>
      <c r="BJ55" s="53"/>
      <c r="BK55" s="53"/>
      <c r="BL55" s="53"/>
      <c r="BM55" s="53"/>
    </row>
    <row r="56" spans="1:65" x14ac:dyDescent="0.25">
      <c r="A56" s="193"/>
      <c r="B56" s="194"/>
      <c r="C56" s="116"/>
      <c r="D56" s="117"/>
      <c r="E56" s="117"/>
      <c r="F56" s="118"/>
      <c r="H56" s="131"/>
      <c r="I56" s="132"/>
      <c r="J56" s="132"/>
      <c r="K56" s="133"/>
      <c r="L56" s="26"/>
      <c r="M56" s="26"/>
      <c r="N56" s="26"/>
      <c r="O56" s="26"/>
      <c r="P56" s="26"/>
      <c r="Q56" s="2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180"/>
      <c r="AL56" s="62"/>
      <c r="AM56" s="63"/>
      <c r="AN56" s="63"/>
      <c r="AO56" s="64"/>
      <c r="AP56" s="24"/>
      <c r="AQ56" s="62"/>
      <c r="AR56" s="63"/>
      <c r="AS56" s="63"/>
      <c r="AT56" s="64"/>
      <c r="AU56" s="24"/>
      <c r="AV56" s="62"/>
      <c r="AW56" s="63"/>
      <c r="AX56" s="63"/>
      <c r="AY56" s="64"/>
      <c r="AZ56" s="24"/>
      <c r="BA56" s="24"/>
      <c r="BB56" s="24"/>
      <c r="BC56" s="24"/>
      <c r="BD56" s="24"/>
      <c r="BE56" s="175"/>
      <c r="BF56" s="53"/>
      <c r="BG56" s="53"/>
      <c r="BH56" s="53"/>
      <c r="BI56" s="53"/>
      <c r="BJ56" s="53"/>
      <c r="BK56" s="53"/>
      <c r="BL56" s="53"/>
      <c r="BM56" s="53"/>
    </row>
    <row r="57" spans="1:65" x14ac:dyDescent="0.25">
      <c r="A57" s="193"/>
      <c r="B57" s="194"/>
      <c r="C57" s="116"/>
      <c r="D57" s="117"/>
      <c r="E57" s="117"/>
      <c r="F57" s="118"/>
      <c r="H57" s="28">
        <v>2</v>
      </c>
      <c r="I57" s="28">
        <f>+H57</f>
        <v>2</v>
      </c>
      <c r="J57" s="28">
        <f>+I57*2</f>
        <v>4</v>
      </c>
      <c r="K57" s="29">
        <f>I57+J57</f>
        <v>6</v>
      </c>
      <c r="L57" s="26"/>
      <c r="M57" s="26"/>
      <c r="N57" s="26"/>
      <c r="O57" s="26"/>
      <c r="P57" s="26"/>
      <c r="Q57" s="26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180"/>
      <c r="AL57" s="28">
        <v>2</v>
      </c>
      <c r="AM57" s="28">
        <f>+AL57</f>
        <v>2</v>
      </c>
      <c r="AN57" s="28">
        <f>+AM57*2</f>
        <v>4</v>
      </c>
      <c r="AO57" s="29">
        <f>AM57+AN57</f>
        <v>6</v>
      </c>
      <c r="AP57" s="24"/>
      <c r="AQ57" s="28">
        <v>3</v>
      </c>
      <c r="AR57" s="28">
        <f>+AQ57</f>
        <v>3</v>
      </c>
      <c r="AS57" s="28">
        <f>+AR57*2</f>
        <v>6</v>
      </c>
      <c r="AT57" s="29">
        <f>AR57+AS57</f>
        <v>9</v>
      </c>
      <c r="AU57" s="24"/>
      <c r="AV57" s="28">
        <v>3</v>
      </c>
      <c r="AW57" s="28">
        <f>+AV57</f>
        <v>3</v>
      </c>
      <c r="AX57" s="28">
        <f>+AW57*2</f>
        <v>6</v>
      </c>
      <c r="AY57" s="29">
        <f>AW57+AX57</f>
        <v>9</v>
      </c>
      <c r="AZ57" s="24"/>
      <c r="BA57" s="24"/>
      <c r="BB57" s="24"/>
      <c r="BC57" s="24"/>
      <c r="BD57" s="24"/>
      <c r="BE57" s="175"/>
      <c r="BF57" s="53"/>
      <c r="BG57" s="53"/>
      <c r="BH57" s="53"/>
      <c r="BI57" s="53"/>
      <c r="BJ57" s="53"/>
      <c r="BK57" s="53"/>
      <c r="BL57" s="53"/>
      <c r="BM57" s="53"/>
    </row>
    <row r="58" spans="1:65" x14ac:dyDescent="0.25">
      <c r="A58" s="193"/>
      <c r="B58" s="194"/>
      <c r="C58" s="116"/>
      <c r="D58" s="117"/>
      <c r="E58" s="117"/>
      <c r="F58" s="118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27"/>
      <c r="T58" s="27"/>
      <c r="U58" s="27"/>
      <c r="V58" s="26"/>
      <c r="W58" s="26"/>
      <c r="X58" s="26"/>
      <c r="Y58" s="26"/>
      <c r="Z58" s="26"/>
      <c r="AA58" s="25"/>
      <c r="AB58" s="24"/>
      <c r="AC58" s="24"/>
      <c r="AD58" s="24"/>
      <c r="AE58" s="24"/>
      <c r="AF58" s="24"/>
      <c r="AG58" s="24"/>
      <c r="AH58" s="24"/>
      <c r="AI58" s="24"/>
      <c r="AJ58" s="24"/>
      <c r="AK58" s="180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75"/>
      <c r="BF58" s="53"/>
      <c r="BG58" s="53"/>
      <c r="BH58" s="53"/>
      <c r="BI58" s="53"/>
      <c r="BJ58" s="53"/>
      <c r="BK58" s="53"/>
      <c r="BL58" s="53"/>
      <c r="BM58" s="53"/>
    </row>
    <row r="59" spans="1:65" ht="15" customHeight="1" x14ac:dyDescent="0.25">
      <c r="A59" s="193"/>
      <c r="B59" s="194"/>
      <c r="C59" s="116"/>
      <c r="D59" s="117"/>
      <c r="E59" s="117"/>
      <c r="F59" s="118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  <c r="S59" s="27"/>
      <c r="T59" s="27"/>
      <c r="U59" s="27"/>
      <c r="V59" s="26"/>
      <c r="W59" s="71"/>
      <c r="X59" s="71"/>
      <c r="Y59" s="71"/>
      <c r="Z59" s="71"/>
      <c r="AA59" s="25"/>
      <c r="AB59" s="59" t="s">
        <v>102</v>
      </c>
      <c r="AC59" s="60"/>
      <c r="AD59" s="60"/>
      <c r="AE59" s="61"/>
      <c r="AF59" s="24"/>
      <c r="AG59" s="59" t="s">
        <v>49</v>
      </c>
      <c r="AH59" s="60"/>
      <c r="AI59" s="60"/>
      <c r="AJ59" s="61"/>
      <c r="AK59" s="180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59" t="s">
        <v>103</v>
      </c>
      <c r="AW59" s="60"/>
      <c r="AX59" s="60"/>
      <c r="AY59" s="61"/>
      <c r="AZ59" s="24"/>
      <c r="BA59" s="59" t="s">
        <v>41</v>
      </c>
      <c r="BB59" s="60"/>
      <c r="BC59" s="60"/>
      <c r="BD59" s="61"/>
      <c r="BE59" s="175"/>
      <c r="BF59" s="53"/>
      <c r="BG59" s="53"/>
      <c r="BH59" s="53"/>
      <c r="BI59" s="53"/>
      <c r="BJ59" s="53"/>
      <c r="BK59" s="53"/>
      <c r="BL59" s="53"/>
      <c r="BM59" s="53"/>
    </row>
    <row r="60" spans="1:65" x14ac:dyDescent="0.25">
      <c r="A60" s="193"/>
      <c r="B60" s="194"/>
      <c r="C60" s="116"/>
      <c r="D60" s="117"/>
      <c r="E60" s="117"/>
      <c r="F60" s="118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  <c r="S60" s="27"/>
      <c r="T60" s="27"/>
      <c r="U60" s="27"/>
      <c r="V60" s="26"/>
      <c r="W60" s="71"/>
      <c r="X60" s="71"/>
      <c r="Y60" s="71"/>
      <c r="Z60" s="71"/>
      <c r="AA60" s="25"/>
      <c r="AB60" s="62"/>
      <c r="AC60" s="63"/>
      <c r="AD60" s="63"/>
      <c r="AE60" s="64"/>
      <c r="AF60" s="24"/>
      <c r="AG60" s="62"/>
      <c r="AH60" s="63"/>
      <c r="AI60" s="63"/>
      <c r="AJ60" s="64"/>
      <c r="AK60" s="180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62"/>
      <c r="AW60" s="63"/>
      <c r="AX60" s="63"/>
      <c r="AY60" s="64"/>
      <c r="AZ60" s="24"/>
      <c r="BA60" s="62"/>
      <c r="BB60" s="63"/>
      <c r="BC60" s="63"/>
      <c r="BD60" s="64"/>
      <c r="BE60" s="175"/>
      <c r="BF60" s="53"/>
      <c r="BG60" s="53"/>
      <c r="BH60" s="53"/>
      <c r="BI60" s="53"/>
      <c r="BJ60" s="53"/>
      <c r="BK60" s="53"/>
      <c r="BL60" s="53"/>
      <c r="BM60" s="53"/>
    </row>
    <row r="61" spans="1:65" x14ac:dyDescent="0.25">
      <c r="A61" s="193"/>
      <c r="B61" s="194"/>
      <c r="C61" s="116"/>
      <c r="D61" s="117"/>
      <c r="E61" s="117"/>
      <c r="F61" s="118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  <c r="S61" s="27"/>
      <c r="T61" s="27"/>
      <c r="U61" s="27"/>
      <c r="V61" s="26"/>
      <c r="W61" s="71"/>
      <c r="X61" s="71"/>
      <c r="Y61" s="71"/>
      <c r="Z61" s="71"/>
      <c r="AA61" s="25"/>
      <c r="AB61" s="28">
        <v>2</v>
      </c>
      <c r="AC61" s="28">
        <f>+AB61</f>
        <v>2</v>
      </c>
      <c r="AD61" s="28">
        <f>+AC61*2</f>
        <v>4</v>
      </c>
      <c r="AE61" s="29">
        <f>AC61+AD61</f>
        <v>6</v>
      </c>
      <c r="AF61" s="24"/>
      <c r="AG61" s="28">
        <v>2</v>
      </c>
      <c r="AH61" s="28">
        <f>+AG61</f>
        <v>2</v>
      </c>
      <c r="AI61" s="28">
        <f>+AH61*2</f>
        <v>4</v>
      </c>
      <c r="AJ61" s="29">
        <f>AH61+AI61</f>
        <v>6</v>
      </c>
      <c r="AK61" s="180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8">
        <v>2</v>
      </c>
      <c r="AW61" s="28">
        <f>+AV61</f>
        <v>2</v>
      </c>
      <c r="AX61" s="28">
        <f>+AW61*2</f>
        <v>4</v>
      </c>
      <c r="AY61" s="29">
        <f>AW61+AX61</f>
        <v>6</v>
      </c>
      <c r="AZ61" s="24"/>
      <c r="BA61" s="28">
        <v>2</v>
      </c>
      <c r="BB61" s="28">
        <f>+BA61</f>
        <v>2</v>
      </c>
      <c r="BC61" s="28">
        <f>+BB61*2</f>
        <v>4</v>
      </c>
      <c r="BD61" s="29">
        <f>BB61+BC61</f>
        <v>6</v>
      </c>
      <c r="BE61" s="175"/>
      <c r="BF61" s="53"/>
      <c r="BG61" s="53"/>
      <c r="BH61" s="53"/>
      <c r="BI61" s="53"/>
      <c r="BJ61" s="53"/>
      <c r="BK61" s="53"/>
      <c r="BL61" s="53"/>
      <c r="BM61" s="53"/>
    </row>
    <row r="62" spans="1:65" x14ac:dyDescent="0.25">
      <c r="A62" s="193"/>
      <c r="B62" s="194"/>
      <c r="C62" s="116"/>
      <c r="D62" s="117"/>
      <c r="E62" s="117"/>
      <c r="F62" s="118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/>
      <c r="S62" s="27"/>
      <c r="T62" s="27"/>
      <c r="U62" s="27"/>
      <c r="V62" s="26"/>
      <c r="W62" s="26"/>
      <c r="X62" s="26"/>
      <c r="Y62" s="26"/>
      <c r="Z62" s="26"/>
      <c r="AA62" s="25"/>
      <c r="AB62" s="24"/>
      <c r="AC62" s="24"/>
      <c r="AD62" s="24"/>
      <c r="AE62" s="24"/>
      <c r="AF62" s="24"/>
      <c r="AG62" s="26"/>
      <c r="AH62" s="26"/>
      <c r="AI62" s="26"/>
      <c r="AJ62" s="26"/>
      <c r="AK62" s="180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75"/>
      <c r="BF62" s="32"/>
      <c r="BG62" s="32"/>
      <c r="BH62" s="32"/>
      <c r="BI62" s="32"/>
      <c r="BJ62" s="32"/>
      <c r="BK62" s="32"/>
      <c r="BL62" s="32"/>
      <c r="BM62" s="32"/>
    </row>
    <row r="63" spans="1:65" ht="27.75" customHeight="1" x14ac:dyDescent="0.25">
      <c r="A63" s="193"/>
      <c r="B63" s="194"/>
      <c r="C63" s="116"/>
      <c r="D63" s="117"/>
      <c r="E63" s="117"/>
      <c r="F63" s="118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9" t="s">
        <v>105</v>
      </c>
      <c r="S63" s="60"/>
      <c r="T63" s="60"/>
      <c r="U63" s="61"/>
      <c r="V63" s="26"/>
      <c r="W63" s="59" t="s">
        <v>56</v>
      </c>
      <c r="X63" s="60"/>
      <c r="Y63" s="60"/>
      <c r="Z63" s="61"/>
      <c r="AA63" s="25"/>
      <c r="AB63" s="71"/>
      <c r="AC63" s="71"/>
      <c r="AD63" s="71"/>
      <c r="AE63" s="71"/>
      <c r="AF63" s="24"/>
      <c r="AG63" s="26"/>
      <c r="AH63" s="26"/>
      <c r="AI63" s="26"/>
      <c r="AJ63" s="26"/>
      <c r="AK63" s="180"/>
      <c r="AL63" s="59" t="s">
        <v>67</v>
      </c>
      <c r="AM63" s="60"/>
      <c r="AN63" s="60"/>
      <c r="AO63" s="61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75"/>
      <c r="BF63" s="32"/>
      <c r="BG63" s="32"/>
      <c r="BH63" s="32"/>
      <c r="BI63" s="32"/>
      <c r="BJ63" s="32"/>
      <c r="BK63" s="32"/>
      <c r="BL63" s="32"/>
      <c r="BM63" s="32"/>
    </row>
    <row r="64" spans="1:65" x14ac:dyDescent="0.25">
      <c r="A64" s="193"/>
      <c r="B64" s="194"/>
      <c r="C64" s="116"/>
      <c r="D64" s="117"/>
      <c r="E64" s="117"/>
      <c r="F64" s="11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62"/>
      <c r="S64" s="63"/>
      <c r="T64" s="63"/>
      <c r="U64" s="64"/>
      <c r="V64" s="26"/>
      <c r="W64" s="62"/>
      <c r="X64" s="63"/>
      <c r="Y64" s="63"/>
      <c r="Z64" s="64"/>
      <c r="AA64" s="25"/>
      <c r="AB64" s="71"/>
      <c r="AC64" s="71"/>
      <c r="AD64" s="71"/>
      <c r="AE64" s="71"/>
      <c r="AF64" s="24"/>
      <c r="AG64" s="26"/>
      <c r="AH64" s="26"/>
      <c r="AI64" s="26"/>
      <c r="AJ64" s="26"/>
      <c r="AK64" s="180"/>
      <c r="AL64" s="62"/>
      <c r="AM64" s="63"/>
      <c r="AN64" s="63"/>
      <c r="AO64" s="6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75"/>
      <c r="BF64" s="32"/>
      <c r="BG64" s="32"/>
      <c r="BH64" s="32"/>
      <c r="BI64" s="32"/>
      <c r="BJ64" s="32"/>
      <c r="BK64" s="32"/>
      <c r="BL64" s="32"/>
      <c r="BM64" s="32"/>
    </row>
    <row r="65" spans="1:65" x14ac:dyDescent="0.25">
      <c r="A65" s="193"/>
      <c r="B65" s="194"/>
      <c r="C65" s="116"/>
      <c r="D65" s="117"/>
      <c r="E65" s="117"/>
      <c r="F65" s="118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36">
        <v>2</v>
      </c>
      <c r="S65" s="28">
        <f>+R65</f>
        <v>2</v>
      </c>
      <c r="T65" s="28">
        <f>+S65*2</f>
        <v>4</v>
      </c>
      <c r="U65" s="29">
        <f>S65+T65</f>
        <v>6</v>
      </c>
      <c r="V65" s="26"/>
      <c r="W65" s="28">
        <v>2</v>
      </c>
      <c r="X65" s="28">
        <f>+W65</f>
        <v>2</v>
      </c>
      <c r="Y65" s="28">
        <f>+X65*2</f>
        <v>4</v>
      </c>
      <c r="Z65" s="29">
        <f>X65+Y65</f>
        <v>6</v>
      </c>
      <c r="AA65" s="25"/>
      <c r="AB65" s="71"/>
      <c r="AC65" s="71"/>
      <c r="AD65" s="71"/>
      <c r="AE65" s="71"/>
      <c r="AF65" s="24"/>
      <c r="AG65" s="26"/>
      <c r="AH65" s="26"/>
      <c r="AI65" s="26"/>
      <c r="AJ65" s="26"/>
      <c r="AK65" s="180"/>
      <c r="AL65" s="28">
        <v>2</v>
      </c>
      <c r="AM65" s="28">
        <f>+AL65</f>
        <v>2</v>
      </c>
      <c r="AN65" s="28">
        <f>+AM65*2</f>
        <v>4</v>
      </c>
      <c r="AO65" s="29">
        <f>AM65+AN65</f>
        <v>6</v>
      </c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5"/>
      <c r="BA65" s="24"/>
      <c r="BB65" s="24"/>
      <c r="BC65" s="24"/>
      <c r="BD65" s="24"/>
      <c r="BE65" s="175"/>
      <c r="BF65" s="32"/>
      <c r="BG65" s="32"/>
      <c r="BH65" s="32"/>
      <c r="BI65" s="32"/>
      <c r="BJ65" s="32"/>
      <c r="BK65" s="32"/>
      <c r="BL65" s="32"/>
      <c r="BM65" s="32"/>
    </row>
    <row r="66" spans="1:65" x14ac:dyDescent="0.25">
      <c r="A66" s="193"/>
      <c r="B66" s="194"/>
      <c r="C66" s="116"/>
      <c r="D66" s="117"/>
      <c r="E66" s="117"/>
      <c r="F66" s="118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  <c r="S66" s="27"/>
      <c r="T66" s="27"/>
      <c r="U66" s="27"/>
      <c r="V66" s="26"/>
      <c r="W66" s="26"/>
      <c r="X66" s="26"/>
      <c r="Y66" s="26"/>
      <c r="Z66" s="26"/>
      <c r="AA66" s="25"/>
      <c r="AB66" s="24"/>
      <c r="AC66" s="24"/>
      <c r="AD66" s="24"/>
      <c r="AE66" s="24"/>
      <c r="AF66" s="24"/>
      <c r="AG66" s="24"/>
      <c r="AH66" s="24"/>
      <c r="AI66" s="24"/>
      <c r="AJ66" s="24"/>
      <c r="AK66" s="180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5"/>
      <c r="BA66" s="24"/>
      <c r="BB66" s="24"/>
      <c r="BC66" s="24"/>
      <c r="BD66" s="24"/>
      <c r="BE66" s="175"/>
      <c r="BF66" s="32"/>
      <c r="BG66" s="32"/>
      <c r="BH66" s="32"/>
      <c r="BI66" s="32"/>
      <c r="BJ66" s="32"/>
      <c r="BK66" s="32"/>
      <c r="BL66" s="32"/>
      <c r="BM66" s="32"/>
    </row>
    <row r="67" spans="1:65" ht="15" customHeight="1" x14ac:dyDescent="0.25">
      <c r="A67" s="193"/>
      <c r="B67" s="194"/>
      <c r="C67" s="116"/>
      <c r="D67" s="117"/>
      <c r="E67" s="117"/>
      <c r="F67" s="118"/>
      <c r="H67" s="27"/>
      <c r="I67" s="27"/>
      <c r="J67" s="27"/>
      <c r="K67" s="27"/>
      <c r="L67" s="26"/>
      <c r="M67" s="27"/>
      <c r="N67" s="27"/>
      <c r="O67" s="27"/>
      <c r="P67" s="27"/>
      <c r="Q67" s="26"/>
      <c r="R67" s="26"/>
      <c r="S67" s="26"/>
      <c r="T67" s="26"/>
      <c r="U67" s="26"/>
      <c r="V67" s="27"/>
      <c r="W67" s="26"/>
      <c r="X67" s="26"/>
      <c r="Y67" s="26"/>
      <c r="Z67" s="26"/>
      <c r="AA67" s="27"/>
      <c r="AB67" s="26"/>
      <c r="AC67" s="26"/>
      <c r="AD67" s="26"/>
      <c r="AE67" s="26"/>
      <c r="AF67" s="24"/>
      <c r="AG67" s="71"/>
      <c r="AH67" s="71"/>
      <c r="AI67" s="71"/>
      <c r="AJ67" s="71"/>
      <c r="AK67" s="180"/>
      <c r="AL67" s="59" t="s">
        <v>72</v>
      </c>
      <c r="AM67" s="60"/>
      <c r="AN67" s="60"/>
      <c r="AO67" s="61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5"/>
      <c r="BA67" s="59" t="s">
        <v>23</v>
      </c>
      <c r="BB67" s="60"/>
      <c r="BC67" s="60"/>
      <c r="BD67" s="61"/>
      <c r="BE67" s="175"/>
    </row>
    <row r="68" spans="1:65" x14ac:dyDescent="0.25">
      <c r="A68" s="193"/>
      <c r="B68" s="194"/>
      <c r="C68" s="116"/>
      <c r="D68" s="117"/>
      <c r="E68" s="117"/>
      <c r="F68" s="118"/>
      <c r="H68" s="151"/>
      <c r="I68" s="151"/>
      <c r="J68" s="151"/>
      <c r="K68" s="151"/>
      <c r="L68" s="26"/>
      <c r="M68" s="151"/>
      <c r="N68" s="151"/>
      <c r="O68" s="151"/>
      <c r="P68" s="151"/>
      <c r="Q68" s="26"/>
      <c r="R68" s="26"/>
      <c r="S68" s="26"/>
      <c r="T68" s="26"/>
      <c r="U68" s="26"/>
      <c r="V68" s="24"/>
      <c r="W68" s="24"/>
      <c r="X68" s="24"/>
      <c r="Y68" s="24"/>
      <c r="Z68" s="26"/>
      <c r="AA68" s="24"/>
      <c r="AB68" s="24"/>
      <c r="AC68" s="24"/>
      <c r="AD68" s="24"/>
      <c r="AE68" s="26"/>
      <c r="AF68" s="24"/>
      <c r="AG68" s="71"/>
      <c r="AH68" s="71"/>
      <c r="AI68" s="71"/>
      <c r="AJ68" s="71"/>
      <c r="AK68" s="180"/>
      <c r="AL68" s="62"/>
      <c r="AM68" s="63"/>
      <c r="AN68" s="63"/>
      <c r="AO68" s="6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5"/>
      <c r="BA68" s="62"/>
      <c r="BB68" s="63"/>
      <c r="BC68" s="63"/>
      <c r="BD68" s="64"/>
      <c r="BE68" s="175"/>
    </row>
    <row r="69" spans="1:65" ht="15.75" customHeight="1" thickBot="1" x14ac:dyDescent="0.3">
      <c r="A69" s="193"/>
      <c r="B69" s="194"/>
      <c r="C69" s="119"/>
      <c r="D69" s="120"/>
      <c r="E69" s="120"/>
      <c r="F69" s="121"/>
      <c r="H69" s="151"/>
      <c r="I69" s="151"/>
      <c r="J69" s="151"/>
      <c r="K69" s="151"/>
      <c r="L69" s="26"/>
      <c r="M69" s="151"/>
      <c r="N69" s="151"/>
      <c r="O69" s="151"/>
      <c r="P69" s="151"/>
      <c r="Q69" s="26"/>
      <c r="R69" s="26"/>
      <c r="S69" s="26"/>
      <c r="T69" s="26"/>
      <c r="U69" s="26"/>
      <c r="V69" s="24"/>
      <c r="W69" s="24"/>
      <c r="X69" s="24"/>
      <c r="Y69" s="24"/>
      <c r="Z69" s="26"/>
      <c r="AA69" s="24"/>
      <c r="AB69" s="24"/>
      <c r="AC69" s="24"/>
      <c r="AD69" s="24"/>
      <c r="AE69" s="26"/>
      <c r="AF69" s="24"/>
      <c r="AG69" s="31"/>
      <c r="AH69" s="31"/>
      <c r="AI69" s="31"/>
      <c r="AJ69" s="25"/>
      <c r="AK69" s="180"/>
      <c r="AL69" s="28">
        <v>2</v>
      </c>
      <c r="AM69" s="28">
        <f>+AL69</f>
        <v>2</v>
      </c>
      <c r="AN69" s="28">
        <f>+AM69*2</f>
        <v>4</v>
      </c>
      <c r="AO69" s="29">
        <f>AM69+AN69</f>
        <v>6</v>
      </c>
      <c r="AP69" s="24"/>
      <c r="AQ69" s="25"/>
      <c r="AR69" s="25"/>
      <c r="AS69" s="25"/>
      <c r="AT69" s="25"/>
      <c r="AU69" s="24"/>
      <c r="AV69" s="24"/>
      <c r="AW69" s="24"/>
      <c r="AX69" s="24"/>
      <c r="AY69" s="24"/>
      <c r="AZ69" s="25"/>
      <c r="BA69" s="36">
        <v>6</v>
      </c>
      <c r="BB69" s="28">
        <f>+BA69</f>
        <v>6</v>
      </c>
      <c r="BC69" s="28">
        <f>+BB69*2</f>
        <v>12</v>
      </c>
      <c r="BD69" s="29">
        <f>BB69+BC69</f>
        <v>18</v>
      </c>
      <c r="BE69" s="175"/>
      <c r="BG69" s="39"/>
      <c r="BH69" s="39"/>
      <c r="BI69" s="39"/>
      <c r="BJ69" s="39"/>
      <c r="BK69" s="39"/>
      <c r="BL69" s="39"/>
      <c r="BM69" s="39"/>
    </row>
    <row r="70" spans="1:65" ht="15.75" thickBot="1" x14ac:dyDescent="0.3">
      <c r="A70" s="193"/>
      <c r="B70" s="194"/>
      <c r="C70" s="41"/>
      <c r="D70" s="41"/>
      <c r="E70" s="41"/>
      <c r="F70" s="41"/>
      <c r="H70" s="26"/>
      <c r="I70" s="26"/>
      <c r="J70" s="26"/>
      <c r="K70" s="26"/>
      <c r="L70" s="26"/>
      <c r="M70" s="27"/>
      <c r="N70" s="27"/>
      <c r="O70" s="27"/>
      <c r="P70" s="27"/>
      <c r="Q70" s="26"/>
      <c r="R70" s="26"/>
      <c r="S70" s="26"/>
      <c r="T70" s="26"/>
      <c r="U70" s="26"/>
      <c r="V70" s="24"/>
      <c r="W70" s="24"/>
      <c r="X70" s="24"/>
      <c r="Y70" s="24"/>
      <c r="Z70" s="24"/>
      <c r="AA70" s="24"/>
      <c r="AB70" s="26"/>
      <c r="AC70" s="26"/>
      <c r="AD70" s="26"/>
      <c r="AE70" s="26"/>
      <c r="AF70" s="24"/>
      <c r="AG70" s="24"/>
      <c r="AH70" s="24"/>
      <c r="AI70" s="24"/>
      <c r="AJ70" s="24"/>
      <c r="AK70" s="180"/>
      <c r="AL70" s="24"/>
      <c r="AM70" s="24"/>
      <c r="AN70" s="24"/>
      <c r="AO70" s="24"/>
      <c r="AP70" s="24"/>
      <c r="AQ70" s="25"/>
      <c r="AR70" s="25"/>
      <c r="AS70" s="25"/>
      <c r="AT70" s="25"/>
      <c r="AU70" s="24"/>
      <c r="AV70" s="24"/>
      <c r="AW70" s="24"/>
      <c r="AX70" s="24"/>
      <c r="AY70" s="24"/>
      <c r="AZ70" s="25"/>
      <c r="BA70" s="25"/>
      <c r="BB70" s="25"/>
      <c r="BC70" s="25"/>
      <c r="BD70" s="25"/>
      <c r="BE70" s="175"/>
    </row>
    <row r="71" spans="1:65" ht="15" customHeight="1" x14ac:dyDescent="0.25">
      <c r="A71" s="193"/>
      <c r="B71" s="194"/>
      <c r="C71" s="136" t="s">
        <v>29</v>
      </c>
      <c r="D71" s="137"/>
      <c r="E71" s="137"/>
      <c r="F71" s="138"/>
      <c r="H71" s="72" t="s">
        <v>69</v>
      </c>
      <c r="I71" s="73"/>
      <c r="J71" s="73"/>
      <c r="K71" s="73"/>
      <c r="L71" s="26"/>
      <c r="M71" s="72" t="s">
        <v>95</v>
      </c>
      <c r="N71" s="73"/>
      <c r="O71" s="73"/>
      <c r="P71" s="73"/>
      <c r="Q71" s="26"/>
      <c r="R71" s="72" t="s">
        <v>98</v>
      </c>
      <c r="S71" s="73"/>
      <c r="T71" s="73"/>
      <c r="U71" s="73"/>
      <c r="V71" s="26"/>
      <c r="W71" s="72" t="s">
        <v>97</v>
      </c>
      <c r="X71" s="73"/>
      <c r="Y71" s="73"/>
      <c r="Z71" s="73"/>
      <c r="AA71" s="24"/>
      <c r="AB71" s="72" t="s">
        <v>77</v>
      </c>
      <c r="AC71" s="73"/>
      <c r="AD71" s="73"/>
      <c r="AE71" s="73"/>
      <c r="AF71" s="24"/>
      <c r="AG71" s="72" t="s">
        <v>71</v>
      </c>
      <c r="AH71" s="73"/>
      <c r="AI71" s="73"/>
      <c r="AJ71" s="73"/>
      <c r="AK71" s="180"/>
      <c r="AL71" s="72" t="s">
        <v>70</v>
      </c>
      <c r="AM71" s="73"/>
      <c r="AN71" s="73"/>
      <c r="AO71" s="73"/>
      <c r="AP71" s="24"/>
      <c r="AQ71" s="25"/>
      <c r="AR71" s="25"/>
      <c r="AS71" s="25"/>
      <c r="AT71" s="25"/>
      <c r="AU71" s="24"/>
      <c r="AV71" s="24"/>
      <c r="AW71" s="24"/>
      <c r="AX71" s="24"/>
      <c r="AY71" s="24"/>
      <c r="AZ71" s="25"/>
      <c r="BA71" s="25"/>
      <c r="BB71" s="25"/>
      <c r="BC71" s="25"/>
      <c r="BD71" s="25"/>
      <c r="BE71" s="175"/>
    </row>
    <row r="72" spans="1:65" x14ac:dyDescent="0.25">
      <c r="A72" s="193"/>
      <c r="B72" s="194"/>
      <c r="C72" s="139"/>
      <c r="D72" s="140"/>
      <c r="E72" s="140"/>
      <c r="F72" s="141"/>
      <c r="H72" s="73"/>
      <c r="I72" s="73"/>
      <c r="J72" s="73"/>
      <c r="K72" s="73"/>
      <c r="L72" s="26"/>
      <c r="M72" s="73"/>
      <c r="N72" s="73"/>
      <c r="O72" s="73"/>
      <c r="P72" s="73"/>
      <c r="Q72" s="26"/>
      <c r="R72" s="73"/>
      <c r="S72" s="73"/>
      <c r="T72" s="73"/>
      <c r="U72" s="73"/>
      <c r="V72" s="26"/>
      <c r="W72" s="73"/>
      <c r="X72" s="73"/>
      <c r="Y72" s="73"/>
      <c r="Z72" s="73"/>
      <c r="AA72" s="24"/>
      <c r="AB72" s="73"/>
      <c r="AC72" s="73"/>
      <c r="AD72" s="73"/>
      <c r="AE72" s="73"/>
      <c r="AF72" s="24"/>
      <c r="AG72" s="73"/>
      <c r="AH72" s="73"/>
      <c r="AI72" s="73"/>
      <c r="AJ72" s="73"/>
      <c r="AK72" s="180"/>
      <c r="AL72" s="73"/>
      <c r="AM72" s="73"/>
      <c r="AN72" s="73"/>
      <c r="AO72" s="73"/>
      <c r="AP72" s="24"/>
      <c r="AQ72" s="24"/>
      <c r="AR72" s="24"/>
      <c r="AS72" s="24"/>
      <c r="AT72" s="24"/>
      <c r="AU72" s="24"/>
      <c r="AV72" s="25"/>
      <c r="AW72" s="25"/>
      <c r="AX72" s="25"/>
      <c r="AY72" s="25"/>
      <c r="AZ72" s="25"/>
      <c r="BA72" s="25"/>
      <c r="BB72" s="25"/>
      <c r="BC72" s="25"/>
      <c r="BD72" s="25"/>
      <c r="BE72" s="175"/>
    </row>
    <row r="73" spans="1:65" x14ac:dyDescent="0.25">
      <c r="A73" s="193"/>
      <c r="B73" s="194"/>
      <c r="C73" s="139"/>
      <c r="D73" s="140"/>
      <c r="E73" s="140"/>
      <c r="F73" s="141"/>
      <c r="H73" s="36">
        <v>2</v>
      </c>
      <c r="I73" s="28">
        <f>+H73</f>
        <v>2</v>
      </c>
      <c r="J73" s="28">
        <f>+I73*2</f>
        <v>4</v>
      </c>
      <c r="K73" s="29">
        <f>I73+J73</f>
        <v>6</v>
      </c>
      <c r="L73" s="26"/>
      <c r="M73" s="36">
        <v>2</v>
      </c>
      <c r="N73" s="28">
        <f>+M73</f>
        <v>2</v>
      </c>
      <c r="O73" s="28">
        <f>+N73*2</f>
        <v>4</v>
      </c>
      <c r="P73" s="29">
        <f>N73+O73</f>
        <v>6</v>
      </c>
      <c r="Q73" s="26"/>
      <c r="R73" s="36">
        <v>2</v>
      </c>
      <c r="S73" s="28">
        <f>+R73</f>
        <v>2</v>
      </c>
      <c r="T73" s="28">
        <f>+S73*2</f>
        <v>4</v>
      </c>
      <c r="U73" s="29">
        <f>S73+T73</f>
        <v>6</v>
      </c>
      <c r="V73" s="26"/>
      <c r="W73" s="36">
        <v>2</v>
      </c>
      <c r="X73" s="28">
        <f>+W73</f>
        <v>2</v>
      </c>
      <c r="Y73" s="28">
        <f>+X73*2</f>
        <v>4</v>
      </c>
      <c r="Z73" s="29">
        <f>X73+Y73</f>
        <v>6</v>
      </c>
      <c r="AA73" s="24"/>
      <c r="AB73" s="36">
        <v>2</v>
      </c>
      <c r="AC73" s="28">
        <f>+AB73</f>
        <v>2</v>
      </c>
      <c r="AD73" s="28">
        <f>+AC73*2</f>
        <v>4</v>
      </c>
      <c r="AE73" s="29">
        <f>AC73+AD73</f>
        <v>6</v>
      </c>
      <c r="AF73" s="24"/>
      <c r="AG73" s="36">
        <v>2</v>
      </c>
      <c r="AH73" s="28">
        <f>+AG73</f>
        <v>2</v>
      </c>
      <c r="AI73" s="28">
        <f>+AH73*2</f>
        <v>4</v>
      </c>
      <c r="AJ73" s="29">
        <f>AH73+AI73</f>
        <v>6</v>
      </c>
      <c r="AK73" s="180"/>
      <c r="AL73" s="36">
        <v>2</v>
      </c>
      <c r="AM73" s="28">
        <f>+AL73</f>
        <v>2</v>
      </c>
      <c r="AN73" s="28">
        <f>+AM73*2</f>
        <v>4</v>
      </c>
      <c r="AO73" s="29">
        <f>AM73+AN73</f>
        <v>6</v>
      </c>
      <c r="AP73" s="24"/>
      <c r="AQ73" s="25"/>
      <c r="AR73" s="25"/>
      <c r="AS73" s="25"/>
      <c r="AT73" s="25"/>
      <c r="AU73" s="24"/>
      <c r="AV73" s="25"/>
      <c r="AW73" s="25"/>
      <c r="AX73" s="25"/>
      <c r="AY73" s="25"/>
      <c r="AZ73" s="25"/>
      <c r="BA73" s="25"/>
      <c r="BB73" s="25"/>
      <c r="BC73" s="25"/>
      <c r="BD73" s="25"/>
      <c r="BE73" s="175"/>
    </row>
    <row r="74" spans="1:65" x14ac:dyDescent="0.25">
      <c r="A74" s="193"/>
      <c r="B74" s="194"/>
      <c r="C74" s="139"/>
      <c r="D74" s="140"/>
      <c r="E74" s="140"/>
      <c r="F74" s="141"/>
      <c r="H74" s="26"/>
      <c r="I74" s="26"/>
      <c r="J74" s="26"/>
      <c r="K74" s="26"/>
      <c r="L74" s="26"/>
      <c r="M74" s="27"/>
      <c r="N74" s="27"/>
      <c r="O74" s="27"/>
      <c r="P74" s="27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5"/>
      <c r="AB74" s="24"/>
      <c r="AC74" s="24"/>
      <c r="AD74" s="24"/>
      <c r="AE74" s="24"/>
      <c r="AF74" s="24"/>
      <c r="AG74" s="24"/>
      <c r="AH74" s="24"/>
      <c r="AI74" s="24"/>
      <c r="AJ74" s="24"/>
      <c r="AK74" s="180"/>
      <c r="AL74" s="24"/>
      <c r="AM74" s="24"/>
      <c r="AN74" s="24"/>
      <c r="AO74" s="24"/>
      <c r="AP74" s="24"/>
      <c r="AQ74" s="24"/>
      <c r="AR74" s="24"/>
      <c r="AS74" s="24"/>
      <c r="AT74" s="24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175"/>
    </row>
    <row r="75" spans="1:65" ht="27.75" customHeight="1" x14ac:dyDescent="0.25">
      <c r="A75" s="193"/>
      <c r="B75" s="194"/>
      <c r="C75" s="139"/>
      <c r="D75" s="140"/>
      <c r="E75" s="140"/>
      <c r="F75" s="141"/>
      <c r="H75" s="26"/>
      <c r="I75" s="26"/>
      <c r="J75" s="26"/>
      <c r="K75" s="26"/>
      <c r="L75" s="26"/>
      <c r="M75" s="221" t="s">
        <v>93</v>
      </c>
      <c r="N75" s="222"/>
      <c r="O75" s="222"/>
      <c r="P75" s="223"/>
      <c r="Q75" s="26"/>
      <c r="R75" s="221" t="s">
        <v>94</v>
      </c>
      <c r="S75" s="222"/>
      <c r="T75" s="222"/>
      <c r="U75" s="223"/>
      <c r="V75" s="26"/>
      <c r="W75" s="72" t="s">
        <v>99</v>
      </c>
      <c r="X75" s="73"/>
      <c r="Y75" s="73"/>
      <c r="Z75" s="73"/>
      <c r="AA75" s="24"/>
      <c r="AB75" s="72" t="s">
        <v>100</v>
      </c>
      <c r="AC75" s="73"/>
      <c r="AD75" s="73"/>
      <c r="AE75" s="73"/>
      <c r="AF75" s="24"/>
      <c r="AG75" s="72" t="s">
        <v>96</v>
      </c>
      <c r="AH75" s="73"/>
      <c r="AI75" s="73"/>
      <c r="AJ75" s="73"/>
      <c r="AK75" s="180"/>
      <c r="AL75" s="24"/>
      <c r="AM75" s="24"/>
      <c r="AN75" s="24"/>
      <c r="AO75" s="24"/>
      <c r="AP75" s="24"/>
      <c r="AQ75" s="72" t="s">
        <v>87</v>
      </c>
      <c r="AR75" s="73"/>
      <c r="AS75" s="73"/>
      <c r="AT75" s="73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175"/>
    </row>
    <row r="76" spans="1:65" x14ac:dyDescent="0.25">
      <c r="A76" s="193"/>
      <c r="B76" s="194"/>
      <c r="C76" s="139"/>
      <c r="D76" s="140"/>
      <c r="E76" s="140"/>
      <c r="F76" s="141"/>
      <c r="H76" s="26"/>
      <c r="I76" s="26"/>
      <c r="J76" s="26"/>
      <c r="K76" s="26"/>
      <c r="L76" s="26"/>
      <c r="M76" s="224"/>
      <c r="N76" s="225"/>
      <c r="O76" s="225"/>
      <c r="P76" s="226"/>
      <c r="Q76" s="26"/>
      <c r="R76" s="224"/>
      <c r="S76" s="225"/>
      <c r="T76" s="225"/>
      <c r="U76" s="226"/>
      <c r="V76" s="26"/>
      <c r="W76" s="73"/>
      <c r="X76" s="73"/>
      <c r="Y76" s="73"/>
      <c r="Z76" s="73"/>
      <c r="AA76" s="24"/>
      <c r="AB76" s="73"/>
      <c r="AC76" s="73"/>
      <c r="AD76" s="73"/>
      <c r="AE76" s="73"/>
      <c r="AF76" s="24"/>
      <c r="AG76" s="73"/>
      <c r="AH76" s="73"/>
      <c r="AI76" s="73"/>
      <c r="AJ76" s="73"/>
      <c r="AK76" s="180"/>
      <c r="AL76" s="24"/>
      <c r="AM76" s="24"/>
      <c r="AN76" s="24"/>
      <c r="AO76" s="24"/>
      <c r="AP76" s="24"/>
      <c r="AQ76" s="73"/>
      <c r="AR76" s="73"/>
      <c r="AS76" s="73"/>
      <c r="AT76" s="73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175"/>
    </row>
    <row r="77" spans="1:65" ht="15.75" thickBot="1" x14ac:dyDescent="0.3">
      <c r="A77" s="193"/>
      <c r="B77" s="194"/>
      <c r="C77" s="139"/>
      <c r="D77" s="140"/>
      <c r="E77" s="140"/>
      <c r="F77" s="141"/>
      <c r="H77" s="26"/>
      <c r="I77" s="26"/>
      <c r="J77" s="26"/>
      <c r="K77" s="26"/>
      <c r="L77" s="26"/>
      <c r="M77" s="36">
        <v>2</v>
      </c>
      <c r="N77" s="28">
        <f>+M77</f>
        <v>2</v>
      </c>
      <c r="O77" s="28">
        <f>+N77*2</f>
        <v>4</v>
      </c>
      <c r="P77" s="29">
        <f>N77+O77</f>
        <v>6</v>
      </c>
      <c r="Q77" s="26"/>
      <c r="R77" s="36">
        <v>2</v>
      </c>
      <c r="S77" s="28">
        <f>+R77</f>
        <v>2</v>
      </c>
      <c r="T77" s="28">
        <f>+S77*2</f>
        <v>4</v>
      </c>
      <c r="U77" s="29">
        <f>S77+T77</f>
        <v>6</v>
      </c>
      <c r="V77" s="26"/>
      <c r="W77" s="36">
        <v>2</v>
      </c>
      <c r="X77" s="28">
        <f>+W77</f>
        <v>2</v>
      </c>
      <c r="Y77" s="28">
        <f>+X77*2</f>
        <v>4</v>
      </c>
      <c r="Z77" s="29">
        <f>X77+Y77</f>
        <v>6</v>
      </c>
      <c r="AA77" s="24"/>
      <c r="AB77" s="36">
        <v>2</v>
      </c>
      <c r="AC77" s="28">
        <f>+AB77</f>
        <v>2</v>
      </c>
      <c r="AD77" s="28">
        <f>+AC77*2</f>
        <v>4</v>
      </c>
      <c r="AE77" s="29">
        <f>AC77+AD77</f>
        <v>6</v>
      </c>
      <c r="AF77" s="24"/>
      <c r="AG77" s="36">
        <v>2</v>
      </c>
      <c r="AH77" s="28">
        <f>+AG77</f>
        <v>2</v>
      </c>
      <c r="AI77" s="28">
        <f>+AH77*2</f>
        <v>4</v>
      </c>
      <c r="AJ77" s="29">
        <f>AH77+AI77</f>
        <v>6</v>
      </c>
      <c r="AK77" s="180"/>
      <c r="AL77" s="24"/>
      <c r="AM77" s="24"/>
      <c r="AN77" s="24"/>
      <c r="AO77" s="24"/>
      <c r="AP77" s="24"/>
      <c r="AQ77" s="36">
        <v>2</v>
      </c>
      <c r="AR77" s="28">
        <f>+AQ77</f>
        <v>2</v>
      </c>
      <c r="AS77" s="28">
        <f>+AR77*2</f>
        <v>4</v>
      </c>
      <c r="AT77" s="29">
        <f>AR77+AS77</f>
        <v>6</v>
      </c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175"/>
    </row>
    <row r="78" spans="1:65" ht="15.75" thickBot="1" x14ac:dyDescent="0.3">
      <c r="A78" s="193"/>
      <c r="B78" s="194"/>
      <c r="C78" s="49"/>
      <c r="D78" s="50"/>
      <c r="E78" s="50"/>
      <c r="F78" s="50"/>
      <c r="H78" s="26"/>
      <c r="I78" s="26"/>
      <c r="J78" s="26"/>
      <c r="K78" s="26"/>
      <c r="L78" s="26"/>
      <c r="M78" s="27"/>
      <c r="N78" s="27"/>
      <c r="O78" s="27"/>
      <c r="P78" s="27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5"/>
      <c r="AB78" s="24"/>
      <c r="AC78" s="24"/>
      <c r="AD78" s="24"/>
      <c r="AE78" s="24"/>
      <c r="AF78" s="24"/>
      <c r="AG78" s="24"/>
      <c r="AH78" s="24"/>
      <c r="AI78" s="24"/>
      <c r="AJ78" s="24"/>
      <c r="AK78" s="180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5"/>
      <c r="AW78" s="25"/>
      <c r="AX78" s="25"/>
      <c r="AY78" s="25"/>
      <c r="AZ78" s="25"/>
      <c r="BA78" s="25"/>
      <c r="BB78" s="25"/>
      <c r="BC78" s="25"/>
      <c r="BD78" s="25"/>
      <c r="BE78" s="175"/>
    </row>
    <row r="79" spans="1:65" ht="15" customHeight="1" x14ac:dyDescent="0.25">
      <c r="A79" s="193"/>
      <c r="B79" s="194"/>
      <c r="C79" s="184" t="s">
        <v>30</v>
      </c>
      <c r="D79" s="185"/>
      <c r="E79" s="185"/>
      <c r="F79" s="186"/>
      <c r="H79" s="74" t="s">
        <v>84</v>
      </c>
      <c r="I79" s="75"/>
      <c r="J79" s="75"/>
      <c r="K79" s="76"/>
      <c r="L79" s="26"/>
      <c r="M79" s="74" t="s">
        <v>85</v>
      </c>
      <c r="N79" s="75"/>
      <c r="O79" s="75"/>
      <c r="P79" s="76"/>
      <c r="Q79" s="26"/>
      <c r="R79" s="26"/>
      <c r="S79" s="26"/>
      <c r="T79" s="26"/>
      <c r="U79" s="26"/>
      <c r="V79" s="26"/>
      <c r="W79" s="24"/>
      <c r="X79" s="24"/>
      <c r="Y79" s="24"/>
      <c r="Z79" s="24"/>
      <c r="AA79" s="25"/>
      <c r="AB79" s="24"/>
      <c r="AC79" s="24"/>
      <c r="AD79" s="24"/>
      <c r="AE79" s="24"/>
      <c r="AF79" s="24"/>
      <c r="AG79" s="24"/>
      <c r="AH79" s="24"/>
      <c r="AI79" s="24"/>
      <c r="AJ79" s="24"/>
      <c r="AK79" s="180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5"/>
      <c r="AW79" s="25"/>
      <c r="AX79" s="25"/>
      <c r="AY79" s="25"/>
      <c r="AZ79" s="25"/>
      <c r="BA79" s="25"/>
      <c r="BB79" s="25"/>
      <c r="BC79" s="25"/>
      <c r="BD79" s="25"/>
      <c r="BE79" s="175"/>
    </row>
    <row r="80" spans="1:65" x14ac:dyDescent="0.25">
      <c r="A80" s="193"/>
      <c r="B80" s="194"/>
      <c r="C80" s="187"/>
      <c r="D80" s="188"/>
      <c r="E80" s="188"/>
      <c r="F80" s="189"/>
      <c r="H80" s="77"/>
      <c r="I80" s="78"/>
      <c r="J80" s="78"/>
      <c r="K80" s="79"/>
      <c r="L80" s="26"/>
      <c r="M80" s="77"/>
      <c r="N80" s="78"/>
      <c r="O80" s="78"/>
      <c r="P80" s="79"/>
      <c r="Q80" s="26"/>
      <c r="R80" s="26"/>
      <c r="S80" s="26"/>
      <c r="T80" s="26"/>
      <c r="U80" s="26"/>
      <c r="V80" s="26"/>
      <c r="W80" s="24"/>
      <c r="X80" s="24"/>
      <c r="Y80" s="24"/>
      <c r="Z80" s="24"/>
      <c r="AA80" s="25"/>
      <c r="AB80" s="24"/>
      <c r="AC80" s="24"/>
      <c r="AD80" s="24"/>
      <c r="AE80" s="24"/>
      <c r="AF80" s="24"/>
      <c r="AG80" s="24"/>
      <c r="AH80" s="24"/>
      <c r="AI80" s="24"/>
      <c r="AJ80" s="24"/>
      <c r="AK80" s="180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5"/>
      <c r="AW80" s="25"/>
      <c r="AX80" s="25"/>
      <c r="AY80" s="25"/>
      <c r="AZ80" s="25"/>
      <c r="BA80" s="25"/>
      <c r="BB80" s="25"/>
      <c r="BC80" s="25"/>
      <c r="BD80" s="25"/>
      <c r="BE80" s="175"/>
    </row>
    <row r="81" spans="1:57" ht="15.75" thickBot="1" x14ac:dyDescent="0.3">
      <c r="A81" s="193"/>
      <c r="B81" s="194"/>
      <c r="C81" s="190"/>
      <c r="D81" s="191"/>
      <c r="E81" s="191"/>
      <c r="F81" s="192"/>
      <c r="H81" s="28">
        <v>2</v>
      </c>
      <c r="I81" s="28">
        <f>+H81</f>
        <v>2</v>
      </c>
      <c r="J81" s="28">
        <f>+I81*2</f>
        <v>4</v>
      </c>
      <c r="K81" s="29">
        <f>I81+J81</f>
        <v>6</v>
      </c>
      <c r="L81" s="26"/>
      <c r="M81" s="28">
        <v>2</v>
      </c>
      <c r="N81" s="28">
        <f>+M81</f>
        <v>2</v>
      </c>
      <c r="O81" s="28">
        <f>+N81*2</f>
        <v>4</v>
      </c>
      <c r="P81" s="29">
        <f>N81+O81</f>
        <v>6</v>
      </c>
      <c r="Q81" s="26"/>
      <c r="R81" s="26"/>
      <c r="S81" s="26"/>
      <c r="T81" s="26"/>
      <c r="U81" s="26"/>
      <c r="V81" s="26"/>
      <c r="W81" s="24"/>
      <c r="X81" s="24"/>
      <c r="Y81" s="24"/>
      <c r="Z81" s="24"/>
      <c r="AA81" s="25"/>
      <c r="AB81" s="24"/>
      <c r="AC81" s="24"/>
      <c r="AD81" s="24"/>
      <c r="AE81" s="24"/>
      <c r="AF81" s="24"/>
      <c r="AG81" s="24"/>
      <c r="AH81" s="24"/>
      <c r="AI81" s="24"/>
      <c r="AJ81" s="24"/>
      <c r="AK81" s="180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5"/>
      <c r="AW81" s="25"/>
      <c r="AX81" s="25"/>
      <c r="AY81" s="25"/>
      <c r="AZ81" s="25"/>
      <c r="BA81" s="25"/>
      <c r="BB81" s="25"/>
      <c r="BC81" s="25"/>
      <c r="BD81" s="25"/>
      <c r="BE81" s="175"/>
    </row>
    <row r="82" spans="1:57" ht="15.75" thickBot="1" x14ac:dyDescent="0.3">
      <c r="A82" s="193"/>
      <c r="B82" s="194"/>
      <c r="C82" s="41"/>
      <c r="D82" s="41"/>
      <c r="E82" s="41"/>
      <c r="F82" s="41"/>
      <c r="H82" s="26"/>
      <c r="I82" s="26"/>
      <c r="J82" s="26"/>
      <c r="K82" s="26"/>
      <c r="L82" s="26"/>
      <c r="M82" s="27"/>
      <c r="N82" s="27"/>
      <c r="O82" s="27"/>
      <c r="P82" s="27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180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5"/>
      <c r="AW82" s="25"/>
      <c r="AX82" s="25"/>
      <c r="AY82" s="25"/>
      <c r="AZ82" s="25"/>
      <c r="BA82" s="25"/>
      <c r="BB82" s="25"/>
      <c r="BC82" s="25"/>
      <c r="BD82" s="25"/>
      <c r="BE82" s="175"/>
    </row>
    <row r="83" spans="1:57" ht="15" customHeight="1" x14ac:dyDescent="0.25">
      <c r="A83" s="58" t="s">
        <v>32</v>
      </c>
      <c r="B83" s="58"/>
      <c r="C83" s="142" t="s">
        <v>31</v>
      </c>
      <c r="D83" s="143"/>
      <c r="E83" s="143"/>
      <c r="F83" s="144"/>
      <c r="H83" s="65" t="s">
        <v>59</v>
      </c>
      <c r="I83" s="66"/>
      <c r="J83" s="66"/>
      <c r="K83" s="67"/>
      <c r="L83" s="26"/>
      <c r="M83" s="65" t="s">
        <v>60</v>
      </c>
      <c r="N83" s="66"/>
      <c r="O83" s="66"/>
      <c r="P83" s="67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5"/>
      <c r="AB83" s="24"/>
      <c r="AC83" s="24"/>
      <c r="AD83" s="24"/>
      <c r="AE83" s="24"/>
      <c r="AF83" s="24"/>
      <c r="AG83" s="24"/>
      <c r="AH83" s="24"/>
      <c r="AI83" s="24"/>
      <c r="AJ83" s="24"/>
      <c r="AK83" s="180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5"/>
      <c r="AW83" s="25"/>
      <c r="AX83" s="25"/>
      <c r="AY83" s="25"/>
      <c r="AZ83" s="25"/>
      <c r="BA83" s="25"/>
      <c r="BB83" s="25"/>
      <c r="BC83" s="25"/>
      <c r="BD83" s="25"/>
      <c r="BE83" s="175"/>
    </row>
    <row r="84" spans="1:57" x14ac:dyDescent="0.25">
      <c r="A84" s="58"/>
      <c r="B84" s="58"/>
      <c r="C84" s="145"/>
      <c r="D84" s="146"/>
      <c r="E84" s="146"/>
      <c r="F84" s="147"/>
      <c r="H84" s="68"/>
      <c r="I84" s="69"/>
      <c r="J84" s="69"/>
      <c r="K84" s="70"/>
      <c r="L84" s="26"/>
      <c r="M84" s="68"/>
      <c r="N84" s="69"/>
      <c r="O84" s="69"/>
      <c r="P84" s="70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5"/>
      <c r="AB84" s="24"/>
      <c r="AC84" s="24"/>
      <c r="AD84" s="24"/>
      <c r="AE84" s="24"/>
      <c r="AF84" s="24"/>
      <c r="AG84" s="24"/>
      <c r="AH84" s="24"/>
      <c r="AI84" s="24"/>
      <c r="AJ84" s="24"/>
      <c r="AK84" s="180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5"/>
      <c r="AW84" s="25"/>
      <c r="AX84" s="25"/>
      <c r="AY84" s="25"/>
      <c r="AZ84" s="25"/>
      <c r="BA84" s="25"/>
      <c r="BB84" s="25"/>
      <c r="BC84" s="25"/>
      <c r="BD84" s="25"/>
      <c r="BE84" s="175"/>
    </row>
    <row r="85" spans="1:57" x14ac:dyDescent="0.25">
      <c r="A85" s="58"/>
      <c r="B85" s="58"/>
      <c r="C85" s="145"/>
      <c r="D85" s="146"/>
      <c r="E85" s="146"/>
      <c r="F85" s="147"/>
      <c r="H85" s="36">
        <v>2</v>
      </c>
      <c r="I85" s="28">
        <f>+H85</f>
        <v>2</v>
      </c>
      <c r="J85" s="28">
        <f>+I85*2</f>
        <v>4</v>
      </c>
      <c r="K85" s="29">
        <f>I85+J85</f>
        <v>6</v>
      </c>
      <c r="L85" s="26"/>
      <c r="M85" s="36">
        <v>2</v>
      </c>
      <c r="N85" s="28">
        <f>+M85</f>
        <v>2</v>
      </c>
      <c r="O85" s="28">
        <f>+N85*2</f>
        <v>4</v>
      </c>
      <c r="P85" s="29">
        <f>N85+O85</f>
        <v>6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5"/>
      <c r="AB85" s="24"/>
      <c r="AC85" s="24"/>
      <c r="AD85" s="24"/>
      <c r="AE85" s="24"/>
      <c r="AF85" s="24"/>
      <c r="AG85" s="24"/>
      <c r="AH85" s="24"/>
      <c r="AI85" s="24"/>
      <c r="AJ85" s="24"/>
      <c r="AK85" s="180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5"/>
      <c r="AW85" s="25"/>
      <c r="AX85" s="25"/>
      <c r="AY85" s="25"/>
      <c r="AZ85" s="25"/>
      <c r="BA85" s="25"/>
      <c r="BB85" s="25"/>
      <c r="BC85" s="25"/>
      <c r="BD85" s="25"/>
      <c r="BE85" s="175"/>
    </row>
    <row r="86" spans="1:57" x14ac:dyDescent="0.25">
      <c r="A86" s="58"/>
      <c r="B86" s="58"/>
      <c r="C86" s="145"/>
      <c r="D86" s="146"/>
      <c r="E86" s="146"/>
      <c r="F86" s="147"/>
      <c r="H86" s="26"/>
      <c r="I86" s="26"/>
      <c r="J86" s="26"/>
      <c r="K86" s="26"/>
      <c r="L86" s="26"/>
      <c r="M86" s="27"/>
      <c r="N86" s="27"/>
      <c r="O86" s="27"/>
      <c r="P86" s="27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5"/>
      <c r="AB86" s="24"/>
      <c r="AC86" s="24"/>
      <c r="AD86" s="24"/>
      <c r="AE86" s="24"/>
      <c r="AF86" s="24"/>
      <c r="AG86" s="24"/>
      <c r="AH86" s="24"/>
      <c r="AI86" s="24"/>
      <c r="AJ86" s="24"/>
      <c r="AK86" s="180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5"/>
      <c r="AW86" s="25"/>
      <c r="AX86" s="25"/>
      <c r="AY86" s="25"/>
      <c r="AZ86" s="25"/>
      <c r="BA86" s="25"/>
      <c r="BB86" s="25"/>
      <c r="BC86" s="25"/>
      <c r="BD86" s="25"/>
      <c r="BE86" s="175"/>
    </row>
    <row r="87" spans="1:57" ht="15" customHeight="1" x14ac:dyDescent="0.25">
      <c r="A87" s="58"/>
      <c r="B87" s="58"/>
      <c r="C87" s="145"/>
      <c r="D87" s="146"/>
      <c r="E87" s="146"/>
      <c r="F87" s="147"/>
      <c r="H87" s="65" t="s">
        <v>17</v>
      </c>
      <c r="I87" s="66"/>
      <c r="J87" s="66"/>
      <c r="K87" s="67"/>
      <c r="L87" s="26"/>
      <c r="M87" s="65" t="s">
        <v>18</v>
      </c>
      <c r="N87" s="66"/>
      <c r="O87" s="66"/>
      <c r="P87" s="67"/>
      <c r="Q87" s="26"/>
      <c r="R87" s="65" t="s">
        <v>19</v>
      </c>
      <c r="S87" s="66"/>
      <c r="T87" s="66"/>
      <c r="U87" s="67"/>
      <c r="V87" s="26"/>
      <c r="W87" s="65" t="s">
        <v>21</v>
      </c>
      <c r="X87" s="66"/>
      <c r="Y87" s="66"/>
      <c r="Z87" s="67"/>
      <c r="AA87" s="25"/>
      <c r="AB87" s="65" t="s">
        <v>20</v>
      </c>
      <c r="AC87" s="66"/>
      <c r="AD87" s="66"/>
      <c r="AE87" s="67"/>
      <c r="AF87" s="24"/>
      <c r="AG87" s="65" t="s">
        <v>21</v>
      </c>
      <c r="AH87" s="66"/>
      <c r="AI87" s="66"/>
      <c r="AJ87" s="67"/>
      <c r="AK87" s="180"/>
      <c r="AL87" s="65" t="s">
        <v>64</v>
      </c>
      <c r="AM87" s="66"/>
      <c r="AN87" s="66"/>
      <c r="AO87" s="67"/>
      <c r="AP87" s="24"/>
      <c r="AQ87" s="65" t="s">
        <v>65</v>
      </c>
      <c r="AR87" s="66"/>
      <c r="AS87" s="66"/>
      <c r="AT87" s="67"/>
      <c r="AU87" s="24"/>
      <c r="AV87" s="65" t="s">
        <v>66</v>
      </c>
      <c r="AW87" s="66"/>
      <c r="AX87" s="66"/>
      <c r="AY87" s="67"/>
      <c r="AZ87" s="25"/>
      <c r="BA87" s="25"/>
      <c r="BB87" s="25"/>
      <c r="BC87" s="25"/>
      <c r="BD87" s="25"/>
      <c r="BE87" s="175"/>
    </row>
    <row r="88" spans="1:57" x14ac:dyDescent="0.25">
      <c r="A88" s="58"/>
      <c r="B88" s="58"/>
      <c r="C88" s="145"/>
      <c r="D88" s="146"/>
      <c r="E88" s="146"/>
      <c r="F88" s="147"/>
      <c r="H88" s="68"/>
      <c r="I88" s="69"/>
      <c r="J88" s="69"/>
      <c r="K88" s="70"/>
      <c r="L88" s="26"/>
      <c r="M88" s="68"/>
      <c r="N88" s="69"/>
      <c r="O88" s="69"/>
      <c r="P88" s="70"/>
      <c r="Q88" s="26"/>
      <c r="R88" s="68"/>
      <c r="S88" s="69"/>
      <c r="T88" s="69"/>
      <c r="U88" s="70"/>
      <c r="V88" s="26"/>
      <c r="W88" s="68"/>
      <c r="X88" s="69"/>
      <c r="Y88" s="69"/>
      <c r="Z88" s="70"/>
      <c r="AA88" s="25"/>
      <c r="AB88" s="68"/>
      <c r="AC88" s="69"/>
      <c r="AD88" s="69"/>
      <c r="AE88" s="70"/>
      <c r="AF88" s="24"/>
      <c r="AG88" s="68"/>
      <c r="AH88" s="69"/>
      <c r="AI88" s="69"/>
      <c r="AJ88" s="70"/>
      <c r="AK88" s="180"/>
      <c r="AL88" s="68"/>
      <c r="AM88" s="69"/>
      <c r="AN88" s="69"/>
      <c r="AO88" s="70"/>
      <c r="AP88" s="24"/>
      <c r="AQ88" s="68"/>
      <c r="AR88" s="69"/>
      <c r="AS88" s="69"/>
      <c r="AT88" s="70"/>
      <c r="AU88" s="24"/>
      <c r="AV88" s="68"/>
      <c r="AW88" s="69"/>
      <c r="AX88" s="69"/>
      <c r="AY88" s="70"/>
      <c r="AZ88" s="25"/>
      <c r="BA88" s="25"/>
      <c r="BB88" s="25"/>
      <c r="BC88" s="25"/>
      <c r="BD88" s="25"/>
      <c r="BE88" s="175"/>
    </row>
    <row r="89" spans="1:57" ht="15.75" thickBot="1" x14ac:dyDescent="0.3">
      <c r="A89" s="58"/>
      <c r="B89" s="58"/>
      <c r="C89" s="148"/>
      <c r="D89" s="149"/>
      <c r="E89" s="149"/>
      <c r="F89" s="150"/>
      <c r="H89" s="36">
        <v>2</v>
      </c>
      <c r="I89" s="28">
        <f>+H89</f>
        <v>2</v>
      </c>
      <c r="J89" s="28">
        <f>+I89*2</f>
        <v>4</v>
      </c>
      <c r="K89" s="29">
        <f>I89+J89</f>
        <v>6</v>
      </c>
      <c r="L89" s="26"/>
      <c r="M89" s="36">
        <v>2</v>
      </c>
      <c r="N89" s="28">
        <f>+M89</f>
        <v>2</v>
      </c>
      <c r="O89" s="28">
        <f>+N89*2</f>
        <v>4</v>
      </c>
      <c r="P89" s="29">
        <f>N89+O89</f>
        <v>6</v>
      </c>
      <c r="Q89" s="26"/>
      <c r="R89" s="36">
        <v>2</v>
      </c>
      <c r="S89" s="28">
        <f>+R89</f>
        <v>2</v>
      </c>
      <c r="T89" s="28">
        <f>+S89*2</f>
        <v>4</v>
      </c>
      <c r="U89" s="29">
        <f>S89+T89</f>
        <v>6</v>
      </c>
      <c r="V89" s="26"/>
      <c r="W89" s="36">
        <v>2</v>
      </c>
      <c r="X89" s="28">
        <f>+W89</f>
        <v>2</v>
      </c>
      <c r="Y89" s="28">
        <f>+X89*2</f>
        <v>4</v>
      </c>
      <c r="Z89" s="29">
        <f>X89+Y89</f>
        <v>6</v>
      </c>
      <c r="AA89" s="25"/>
      <c r="AB89" s="36">
        <v>2</v>
      </c>
      <c r="AC89" s="28">
        <f>+AB89</f>
        <v>2</v>
      </c>
      <c r="AD89" s="28">
        <f>+AC89*2</f>
        <v>4</v>
      </c>
      <c r="AE89" s="29">
        <f>AC89+AD89</f>
        <v>6</v>
      </c>
      <c r="AF89" s="24"/>
      <c r="AG89" s="36">
        <v>2</v>
      </c>
      <c r="AH89" s="28">
        <f>+AG89</f>
        <v>2</v>
      </c>
      <c r="AI89" s="28">
        <f>+AH89*2</f>
        <v>4</v>
      </c>
      <c r="AJ89" s="29">
        <f>AH89+AI89</f>
        <v>6</v>
      </c>
      <c r="AK89" s="180"/>
      <c r="AL89" s="36">
        <v>2</v>
      </c>
      <c r="AM89" s="28">
        <f>+AL89</f>
        <v>2</v>
      </c>
      <c r="AN89" s="28">
        <f>+AM89*2</f>
        <v>4</v>
      </c>
      <c r="AO89" s="29">
        <f>AM89+AN89</f>
        <v>6</v>
      </c>
      <c r="AP89" s="24"/>
      <c r="AQ89" s="36">
        <v>2</v>
      </c>
      <c r="AR89" s="28">
        <f>+AQ89</f>
        <v>2</v>
      </c>
      <c r="AS89" s="28">
        <f>+AR89*2</f>
        <v>4</v>
      </c>
      <c r="AT89" s="29">
        <f>AR89+AS89</f>
        <v>6</v>
      </c>
      <c r="AU89" s="24"/>
      <c r="AV89" s="36">
        <v>2</v>
      </c>
      <c r="AW89" s="28">
        <f>+AV89</f>
        <v>2</v>
      </c>
      <c r="AX89" s="28">
        <f>+AW89*2</f>
        <v>4</v>
      </c>
      <c r="AY89" s="29">
        <f>AW89+AX89</f>
        <v>6</v>
      </c>
      <c r="AZ89" s="25"/>
      <c r="BA89" s="25"/>
      <c r="BB89" s="25"/>
      <c r="BC89" s="25"/>
      <c r="BD89" s="25"/>
      <c r="BE89" s="175"/>
    </row>
    <row r="90" spans="1:57" ht="15.75" thickBot="1" x14ac:dyDescent="0.3">
      <c r="A90" s="58"/>
      <c r="B90" s="58"/>
      <c r="C90" s="54"/>
      <c r="D90" s="41"/>
      <c r="E90" s="41"/>
      <c r="F90" s="41"/>
      <c r="H90" s="26"/>
      <c r="I90" s="26"/>
      <c r="J90" s="26"/>
      <c r="K90" s="26"/>
      <c r="L90" s="26"/>
      <c r="M90" s="27"/>
      <c r="N90" s="27"/>
      <c r="O90" s="27"/>
      <c r="P90" s="27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5"/>
      <c r="AB90" s="24"/>
      <c r="AC90" s="24"/>
      <c r="AD90" s="24"/>
      <c r="AE90" s="24"/>
      <c r="AF90" s="24"/>
      <c r="AG90" s="24"/>
      <c r="AH90" s="24"/>
      <c r="AI90" s="24"/>
      <c r="AJ90" s="24"/>
      <c r="AK90" s="180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5"/>
      <c r="AW90" s="25"/>
      <c r="AX90" s="25"/>
      <c r="AY90" s="25"/>
      <c r="AZ90" s="25"/>
      <c r="BA90" s="25"/>
      <c r="BB90" s="25"/>
      <c r="BC90" s="25"/>
      <c r="BD90" s="25"/>
      <c r="BE90" s="175"/>
    </row>
    <row r="91" spans="1:57" ht="15" customHeight="1" x14ac:dyDescent="0.25">
      <c r="A91" s="58"/>
      <c r="B91" s="58"/>
      <c r="C91" s="86" t="s">
        <v>78</v>
      </c>
      <c r="D91" s="87"/>
      <c r="E91" s="87"/>
      <c r="F91" s="88"/>
      <c r="H91" s="80" t="s">
        <v>37</v>
      </c>
      <c r="I91" s="81"/>
      <c r="J91" s="81"/>
      <c r="K91" s="82"/>
      <c r="L91" s="26"/>
      <c r="M91" s="26"/>
      <c r="N91" s="26"/>
      <c r="O91" s="26"/>
      <c r="P91" s="26"/>
      <c r="Q91" s="26"/>
      <c r="R91" s="27"/>
      <c r="S91" s="27"/>
      <c r="T91" s="27"/>
      <c r="U91" s="27"/>
      <c r="V91" s="27"/>
      <c r="W91" s="122" t="s">
        <v>52</v>
      </c>
      <c r="X91" s="123"/>
      <c r="Y91" s="123"/>
      <c r="Z91" s="124"/>
      <c r="AA91" s="25"/>
      <c r="AB91" s="24"/>
      <c r="AC91" s="24"/>
      <c r="AD91" s="24"/>
      <c r="AE91" s="24"/>
      <c r="AF91" s="24"/>
      <c r="AG91" s="24"/>
      <c r="AH91" s="24"/>
      <c r="AI91" s="24"/>
      <c r="AJ91" s="24"/>
      <c r="AK91" s="180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122" t="s">
        <v>42</v>
      </c>
      <c r="AW91" s="123"/>
      <c r="AX91" s="123"/>
      <c r="AY91" s="124"/>
      <c r="AZ91" s="25"/>
      <c r="BA91" s="25"/>
      <c r="BB91" s="25"/>
      <c r="BC91" s="25"/>
      <c r="BD91" s="25"/>
      <c r="BE91" s="175"/>
    </row>
    <row r="92" spans="1:57" x14ac:dyDescent="0.25">
      <c r="A92" s="58"/>
      <c r="B92" s="58"/>
      <c r="C92" s="89"/>
      <c r="D92" s="90"/>
      <c r="E92" s="90"/>
      <c r="F92" s="91"/>
      <c r="H92" s="83"/>
      <c r="I92" s="84"/>
      <c r="J92" s="84"/>
      <c r="K92" s="85"/>
      <c r="L92" s="26"/>
      <c r="M92" s="26"/>
      <c r="N92" s="26"/>
      <c r="O92" s="26"/>
      <c r="P92" s="26"/>
      <c r="Q92" s="26"/>
      <c r="R92" s="27"/>
      <c r="S92" s="27"/>
      <c r="T92" s="27"/>
      <c r="U92" s="27"/>
      <c r="V92" s="27"/>
      <c r="W92" s="125"/>
      <c r="X92" s="126"/>
      <c r="Y92" s="126"/>
      <c r="Z92" s="127"/>
      <c r="AA92" s="25"/>
      <c r="AB92" s="24"/>
      <c r="AC92" s="24"/>
      <c r="AD92" s="24"/>
      <c r="AE92" s="24"/>
      <c r="AF92" s="24"/>
      <c r="AG92" s="24"/>
      <c r="AH92" s="24"/>
      <c r="AI92" s="24"/>
      <c r="AJ92" s="24"/>
      <c r="AK92" s="180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125"/>
      <c r="AW92" s="126"/>
      <c r="AX92" s="126"/>
      <c r="AY92" s="127"/>
      <c r="AZ92" s="25"/>
      <c r="BA92" s="25"/>
      <c r="BB92" s="25"/>
      <c r="BC92" s="25"/>
      <c r="BD92" s="25"/>
      <c r="BE92" s="175"/>
    </row>
    <row r="93" spans="1:57" x14ac:dyDescent="0.25">
      <c r="A93" s="58"/>
      <c r="B93" s="58"/>
      <c r="C93" s="89"/>
      <c r="D93" s="90"/>
      <c r="E93" s="90"/>
      <c r="F93" s="91"/>
      <c r="H93" s="36">
        <v>1</v>
      </c>
      <c r="I93" s="28">
        <f>+H93</f>
        <v>1</v>
      </c>
      <c r="J93" s="28">
        <f>+I93*2</f>
        <v>2</v>
      </c>
      <c r="K93" s="29">
        <f>I93+J93</f>
        <v>3</v>
      </c>
      <c r="L93" s="26"/>
      <c r="M93" s="26"/>
      <c r="N93" s="26"/>
      <c r="O93" s="26"/>
      <c r="P93" s="26"/>
      <c r="Q93" s="26"/>
      <c r="R93" s="27"/>
      <c r="S93" s="27"/>
      <c r="T93" s="27"/>
      <c r="U93" s="27"/>
      <c r="V93" s="27"/>
      <c r="W93" s="28">
        <v>2</v>
      </c>
      <c r="X93" s="28">
        <v>2</v>
      </c>
      <c r="Y93" s="28">
        <v>4</v>
      </c>
      <c r="Z93" s="29">
        <v>6</v>
      </c>
      <c r="AA93" s="25"/>
      <c r="AB93" s="24"/>
      <c r="AC93" s="24"/>
      <c r="AD93" s="24"/>
      <c r="AE93" s="24"/>
      <c r="AF93" s="24"/>
      <c r="AG93" s="24"/>
      <c r="AH93" s="24"/>
      <c r="AI93" s="24"/>
      <c r="AJ93" s="24"/>
      <c r="AK93" s="180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8">
        <v>2</v>
      </c>
      <c r="AW93" s="28">
        <v>2</v>
      </c>
      <c r="AX93" s="28">
        <v>4</v>
      </c>
      <c r="AY93" s="29">
        <v>6</v>
      </c>
      <c r="AZ93" s="25"/>
      <c r="BA93" s="25"/>
      <c r="BB93" s="25"/>
      <c r="BC93" s="25"/>
      <c r="BD93" s="25"/>
      <c r="BE93" s="175"/>
    </row>
    <row r="94" spans="1:57" ht="15" customHeight="1" x14ac:dyDescent="0.25">
      <c r="A94" s="58"/>
      <c r="B94" s="58"/>
      <c r="C94" s="89"/>
      <c r="D94" s="90"/>
      <c r="E94" s="90"/>
      <c r="F94" s="91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7"/>
      <c r="S94" s="27"/>
      <c r="T94" s="27"/>
      <c r="U94" s="27"/>
      <c r="V94" s="27"/>
      <c r="W94" s="27"/>
      <c r="X94" s="27"/>
      <c r="Y94" s="27"/>
      <c r="Z94" s="27"/>
      <c r="AA94" s="25"/>
      <c r="AB94" s="26"/>
      <c r="AC94" s="26"/>
      <c r="AD94" s="26"/>
      <c r="AE94" s="26"/>
      <c r="AF94" s="24"/>
      <c r="AG94" s="24"/>
      <c r="AH94" s="24"/>
      <c r="AI94" s="24"/>
      <c r="AJ94" s="24"/>
      <c r="AK94" s="180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5"/>
      <c r="AW94" s="25"/>
      <c r="AX94" s="25"/>
      <c r="AY94" s="25"/>
      <c r="AZ94" s="25"/>
      <c r="BA94" s="25"/>
      <c r="BB94" s="25"/>
      <c r="BC94" s="25"/>
      <c r="BD94" s="25"/>
      <c r="BE94" s="175"/>
    </row>
    <row r="95" spans="1:57" ht="15" customHeight="1" x14ac:dyDescent="0.25">
      <c r="A95" s="58"/>
      <c r="B95" s="58"/>
      <c r="C95" s="89"/>
      <c r="D95" s="90"/>
      <c r="E95" s="90"/>
      <c r="F95" s="91"/>
      <c r="H95" s="80" t="s">
        <v>25</v>
      </c>
      <c r="I95" s="81"/>
      <c r="J95" s="81"/>
      <c r="K95" s="82"/>
      <c r="L95" s="26"/>
      <c r="M95" s="26"/>
      <c r="N95" s="26"/>
      <c r="O95" s="26"/>
      <c r="P95" s="26"/>
      <c r="Q95" s="26"/>
      <c r="R95" s="27"/>
      <c r="S95" s="27"/>
      <c r="T95" s="27"/>
      <c r="U95" s="27"/>
      <c r="V95" s="27"/>
      <c r="W95" s="25"/>
      <c r="X95" s="25"/>
      <c r="Y95" s="25"/>
      <c r="Z95" s="25"/>
      <c r="AA95" s="25"/>
      <c r="AB95" s="80" t="s">
        <v>36</v>
      </c>
      <c r="AC95" s="81"/>
      <c r="AD95" s="81"/>
      <c r="AE95" s="82"/>
      <c r="AF95" s="24"/>
      <c r="AG95" s="24"/>
      <c r="AH95" s="24"/>
      <c r="AI95" s="24"/>
      <c r="AJ95" s="24"/>
      <c r="AK95" s="180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5"/>
      <c r="AW95" s="25"/>
      <c r="AX95" s="25"/>
      <c r="AY95" s="25"/>
      <c r="AZ95" s="25"/>
      <c r="BA95" s="25"/>
      <c r="BB95" s="25"/>
      <c r="BC95" s="25"/>
      <c r="BD95" s="25"/>
      <c r="BE95" s="175"/>
    </row>
    <row r="96" spans="1:57" ht="15" customHeight="1" x14ac:dyDescent="0.25">
      <c r="A96" s="58"/>
      <c r="B96" s="58"/>
      <c r="C96" s="89"/>
      <c r="D96" s="90"/>
      <c r="E96" s="90"/>
      <c r="F96" s="91"/>
      <c r="H96" s="83"/>
      <c r="I96" s="84"/>
      <c r="J96" s="84"/>
      <c r="K96" s="85"/>
      <c r="L96" s="26"/>
      <c r="M96" s="26"/>
      <c r="N96" s="26"/>
      <c r="O96" s="26"/>
      <c r="P96" s="26"/>
      <c r="Q96" s="26"/>
      <c r="R96" s="27"/>
      <c r="S96" s="27"/>
      <c r="T96" s="27"/>
      <c r="U96" s="27"/>
      <c r="V96" s="27"/>
      <c r="W96" s="25"/>
      <c r="X96" s="25"/>
      <c r="Y96" s="25"/>
      <c r="Z96" s="25"/>
      <c r="AA96" s="25"/>
      <c r="AB96" s="83"/>
      <c r="AC96" s="84"/>
      <c r="AD96" s="84"/>
      <c r="AE96" s="85"/>
      <c r="AF96" s="24"/>
      <c r="AG96" s="24"/>
      <c r="AH96" s="24"/>
      <c r="AI96" s="24"/>
      <c r="AJ96" s="24"/>
      <c r="AK96" s="180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5"/>
      <c r="AW96" s="25"/>
      <c r="AX96" s="25"/>
      <c r="AY96" s="25"/>
      <c r="AZ96" s="25"/>
      <c r="BA96" s="25"/>
      <c r="BB96" s="25"/>
      <c r="BC96" s="25"/>
      <c r="BD96" s="25"/>
      <c r="BE96" s="175"/>
    </row>
    <row r="97" spans="1:57" x14ac:dyDescent="0.25">
      <c r="A97" s="58"/>
      <c r="B97" s="58"/>
      <c r="C97" s="89"/>
      <c r="D97" s="90"/>
      <c r="E97" s="90"/>
      <c r="F97" s="91"/>
      <c r="H97" s="36">
        <v>1</v>
      </c>
      <c r="I97" s="28">
        <f>+H97</f>
        <v>1</v>
      </c>
      <c r="J97" s="28">
        <f>+I97*2</f>
        <v>2</v>
      </c>
      <c r="K97" s="29">
        <f>I97+J97</f>
        <v>3</v>
      </c>
      <c r="L97" s="26"/>
      <c r="M97" s="26"/>
      <c r="N97" s="26"/>
      <c r="O97" s="26"/>
      <c r="P97" s="26"/>
      <c r="Q97" s="26"/>
      <c r="R97" s="27"/>
      <c r="S97" s="27"/>
      <c r="T97" s="27"/>
      <c r="U97" s="27"/>
      <c r="V97" s="27"/>
      <c r="W97" s="25"/>
      <c r="X97" s="25"/>
      <c r="Y97" s="25"/>
      <c r="Z97" s="25"/>
      <c r="AA97" s="25"/>
      <c r="AB97" s="36">
        <v>1</v>
      </c>
      <c r="AC97" s="28">
        <f>+AB97</f>
        <v>1</v>
      </c>
      <c r="AD97" s="28">
        <f>+AC97*2</f>
        <v>2</v>
      </c>
      <c r="AE97" s="29">
        <f>AC97+AD97</f>
        <v>3</v>
      </c>
      <c r="AF97" s="24"/>
      <c r="AG97" s="24"/>
      <c r="AH97" s="24"/>
      <c r="AI97" s="24"/>
      <c r="AJ97" s="24"/>
      <c r="AK97" s="180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5"/>
      <c r="AW97" s="25"/>
      <c r="AX97" s="25"/>
      <c r="AY97" s="25"/>
      <c r="AZ97" s="25"/>
      <c r="BA97" s="25"/>
      <c r="BB97" s="25"/>
      <c r="BC97" s="25"/>
      <c r="BD97" s="25"/>
      <c r="BE97" s="175"/>
    </row>
    <row r="98" spans="1:57" x14ac:dyDescent="0.25">
      <c r="A98" s="58"/>
      <c r="B98" s="58"/>
      <c r="C98" s="89"/>
      <c r="D98" s="90"/>
      <c r="E98" s="90"/>
      <c r="F98" s="91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7"/>
      <c r="S98" s="27"/>
      <c r="T98" s="27"/>
      <c r="U98" s="27"/>
      <c r="V98" s="27"/>
      <c r="W98" s="27"/>
      <c r="X98" s="27"/>
      <c r="Y98" s="27"/>
      <c r="Z98" s="27"/>
      <c r="AA98" s="25"/>
      <c r="AB98" s="26"/>
      <c r="AC98" s="26"/>
      <c r="AD98" s="26"/>
      <c r="AE98" s="26"/>
      <c r="AF98" s="24"/>
      <c r="AG98" s="24"/>
      <c r="AH98" s="24"/>
      <c r="AI98" s="24"/>
      <c r="AJ98" s="24"/>
      <c r="AK98" s="180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5"/>
      <c r="AW98" s="25"/>
      <c r="AX98" s="25"/>
      <c r="AY98" s="25"/>
      <c r="AZ98" s="25"/>
      <c r="BA98" s="25"/>
      <c r="BB98" s="25"/>
      <c r="BC98" s="25"/>
      <c r="BD98" s="25"/>
      <c r="BE98" s="175"/>
    </row>
    <row r="99" spans="1:57" ht="15.75" customHeight="1" x14ac:dyDescent="0.25">
      <c r="A99" s="58"/>
      <c r="B99" s="58"/>
      <c r="C99" s="89"/>
      <c r="D99" s="90"/>
      <c r="E99" s="90"/>
      <c r="F99" s="91"/>
      <c r="H99" s="80" t="s">
        <v>24</v>
      </c>
      <c r="I99" s="81"/>
      <c r="J99" s="81"/>
      <c r="K99" s="82"/>
      <c r="L99" s="26"/>
      <c r="M99" s="80" t="s">
        <v>73</v>
      </c>
      <c r="N99" s="81"/>
      <c r="O99" s="81"/>
      <c r="P99" s="82"/>
      <c r="Q99" s="26"/>
      <c r="R99" s="26"/>
      <c r="S99" s="26"/>
      <c r="T99" s="26"/>
      <c r="U99" s="26"/>
      <c r="V99" s="27"/>
      <c r="W99" s="26"/>
      <c r="X99" s="26"/>
      <c r="Y99" s="26"/>
      <c r="Z99" s="26"/>
      <c r="AA99" s="25"/>
      <c r="AB99" s="80" t="s">
        <v>38</v>
      </c>
      <c r="AC99" s="81"/>
      <c r="AD99" s="81"/>
      <c r="AE99" s="82"/>
      <c r="AF99" s="24"/>
      <c r="AG99" s="71"/>
      <c r="AH99" s="71"/>
      <c r="AI99" s="71"/>
      <c r="AJ99" s="71"/>
      <c r="AK99" s="180"/>
      <c r="AL99" s="71"/>
      <c r="AM99" s="71"/>
      <c r="AN99" s="71"/>
      <c r="AO99" s="71"/>
      <c r="AP99" s="24"/>
      <c r="AQ99" s="80" t="s">
        <v>26</v>
      </c>
      <c r="AR99" s="81"/>
      <c r="AS99" s="81"/>
      <c r="AT99" s="82"/>
      <c r="AU99" s="24"/>
      <c r="AV99" s="71"/>
      <c r="AW99" s="71"/>
      <c r="AX99" s="71"/>
      <c r="AY99" s="71"/>
      <c r="AZ99" s="25"/>
      <c r="BA99" s="24"/>
      <c r="BB99" s="24"/>
      <c r="BC99" s="24"/>
      <c r="BD99" s="24"/>
      <c r="BE99" s="175"/>
    </row>
    <row r="100" spans="1:57" ht="15" customHeight="1" x14ac:dyDescent="0.25">
      <c r="A100" s="58"/>
      <c r="B100" s="58"/>
      <c r="C100" s="89"/>
      <c r="D100" s="90"/>
      <c r="E100" s="90"/>
      <c r="F100" s="91"/>
      <c r="H100" s="83"/>
      <c r="I100" s="84"/>
      <c r="J100" s="84"/>
      <c r="K100" s="85"/>
      <c r="L100" s="26"/>
      <c r="M100" s="83"/>
      <c r="N100" s="84"/>
      <c r="O100" s="84"/>
      <c r="P100" s="85"/>
      <c r="Q100" s="26"/>
      <c r="R100" s="26"/>
      <c r="S100" s="26"/>
      <c r="T100" s="26"/>
      <c r="U100" s="26"/>
      <c r="V100" s="27"/>
      <c r="W100" s="26"/>
      <c r="X100" s="26"/>
      <c r="Y100" s="26"/>
      <c r="Z100" s="26"/>
      <c r="AA100" s="25"/>
      <c r="AB100" s="83"/>
      <c r="AC100" s="84"/>
      <c r="AD100" s="84"/>
      <c r="AE100" s="85"/>
      <c r="AF100" s="24"/>
      <c r="AG100" s="71"/>
      <c r="AH100" s="71"/>
      <c r="AI100" s="71"/>
      <c r="AJ100" s="71"/>
      <c r="AK100" s="180"/>
      <c r="AL100" s="71"/>
      <c r="AM100" s="71"/>
      <c r="AN100" s="71"/>
      <c r="AO100" s="71"/>
      <c r="AP100" s="24"/>
      <c r="AQ100" s="83"/>
      <c r="AR100" s="84"/>
      <c r="AS100" s="84"/>
      <c r="AT100" s="85"/>
      <c r="AU100" s="24"/>
      <c r="AV100" s="71"/>
      <c r="AW100" s="71"/>
      <c r="AX100" s="71"/>
      <c r="AY100" s="71"/>
      <c r="AZ100" s="25"/>
      <c r="BA100" s="24"/>
      <c r="BB100" s="24"/>
      <c r="BC100" s="24"/>
      <c r="BD100" s="24"/>
      <c r="BE100" s="175"/>
    </row>
    <row r="101" spans="1:57" ht="15.75" customHeight="1" x14ac:dyDescent="0.25">
      <c r="A101" s="58"/>
      <c r="B101" s="58"/>
      <c r="C101" s="89"/>
      <c r="D101" s="90"/>
      <c r="E101" s="90"/>
      <c r="F101" s="91"/>
      <c r="H101" s="36">
        <v>2</v>
      </c>
      <c r="I101" s="28">
        <f>+H101</f>
        <v>2</v>
      </c>
      <c r="J101" s="28">
        <f>+I101*2</f>
        <v>4</v>
      </c>
      <c r="K101" s="29">
        <f>I101+J101</f>
        <v>6</v>
      </c>
      <c r="L101" s="26"/>
      <c r="M101" s="36">
        <v>2</v>
      </c>
      <c r="N101" s="28">
        <f>+M101</f>
        <v>2</v>
      </c>
      <c r="O101" s="28">
        <f>+N101*2</f>
        <v>4</v>
      </c>
      <c r="P101" s="29">
        <f>N101+O101</f>
        <v>6</v>
      </c>
      <c r="Q101" s="26"/>
      <c r="R101" s="26"/>
      <c r="S101" s="26"/>
      <c r="T101" s="26"/>
      <c r="U101" s="26"/>
      <c r="V101" s="27"/>
      <c r="W101" s="26"/>
      <c r="X101" s="26"/>
      <c r="Y101" s="26"/>
      <c r="Z101" s="26"/>
      <c r="AA101" s="25"/>
      <c r="AB101" s="36">
        <v>2</v>
      </c>
      <c r="AC101" s="28">
        <f>+AB101</f>
        <v>2</v>
      </c>
      <c r="AD101" s="28">
        <f>+AC101*2</f>
        <v>4</v>
      </c>
      <c r="AE101" s="29">
        <f>AC101+AD101</f>
        <v>6</v>
      </c>
      <c r="AF101" s="24"/>
      <c r="AG101" s="31"/>
      <c r="AH101" s="31"/>
      <c r="AI101" s="31"/>
      <c r="AJ101" s="25"/>
      <c r="AK101" s="180"/>
      <c r="AL101" s="31"/>
      <c r="AM101" s="31"/>
      <c r="AN101" s="31"/>
      <c r="AO101" s="25"/>
      <c r="AP101" s="24"/>
      <c r="AQ101" s="36">
        <v>2</v>
      </c>
      <c r="AR101" s="28">
        <f>+AQ101</f>
        <v>2</v>
      </c>
      <c r="AS101" s="28">
        <f>+AR101*2</f>
        <v>4</v>
      </c>
      <c r="AT101" s="29">
        <f>AR101+AS101</f>
        <v>6</v>
      </c>
      <c r="AU101" s="24"/>
      <c r="AV101" s="31"/>
      <c r="AW101" s="31"/>
      <c r="AX101" s="31"/>
      <c r="AY101" s="25"/>
      <c r="AZ101" s="25"/>
      <c r="BA101" s="24"/>
      <c r="BB101" s="24"/>
      <c r="BC101" s="24"/>
      <c r="BD101" s="24"/>
      <c r="BE101" s="175"/>
    </row>
    <row r="102" spans="1:57" x14ac:dyDescent="0.25">
      <c r="A102" s="58"/>
      <c r="B102" s="58"/>
      <c r="C102" s="89"/>
      <c r="D102" s="90"/>
      <c r="E102" s="90"/>
      <c r="F102" s="91"/>
      <c r="H102" s="26"/>
      <c r="I102" s="26"/>
      <c r="J102" s="26"/>
      <c r="K102" s="26"/>
      <c r="L102" s="26"/>
      <c r="M102" s="27"/>
      <c r="N102" s="27"/>
      <c r="O102" s="27"/>
      <c r="P102" s="27"/>
      <c r="Q102" s="26"/>
      <c r="R102" s="37"/>
      <c r="S102" s="37"/>
      <c r="T102" s="37"/>
      <c r="U102" s="27"/>
      <c r="V102" s="26"/>
      <c r="W102" s="26"/>
      <c r="X102" s="26"/>
      <c r="Y102" s="26"/>
      <c r="Z102" s="26"/>
      <c r="AA102" s="25"/>
      <c r="AB102" s="26"/>
      <c r="AC102" s="26"/>
      <c r="AD102" s="26"/>
      <c r="AE102" s="26"/>
      <c r="AF102" s="24"/>
      <c r="AG102" s="24"/>
      <c r="AH102" s="24"/>
      <c r="AI102" s="24"/>
      <c r="AJ102" s="24"/>
      <c r="AK102" s="180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5"/>
      <c r="BB102" s="25"/>
      <c r="BC102" s="25"/>
      <c r="BD102" s="25"/>
      <c r="BE102" s="175"/>
    </row>
    <row r="103" spans="1:57" ht="15" customHeight="1" x14ac:dyDescent="0.25">
      <c r="A103" s="58"/>
      <c r="B103" s="58"/>
      <c r="C103" s="89"/>
      <c r="D103" s="90"/>
      <c r="E103" s="90"/>
      <c r="F103" s="91"/>
      <c r="H103" s="80" t="s">
        <v>63</v>
      </c>
      <c r="I103" s="81"/>
      <c r="J103" s="81"/>
      <c r="K103" s="82"/>
      <c r="L103" s="26"/>
      <c r="M103" s="27"/>
      <c r="N103" s="27"/>
      <c r="O103" s="27"/>
      <c r="P103" s="27"/>
      <c r="Q103" s="26"/>
      <c r="R103" s="80" t="s">
        <v>51</v>
      </c>
      <c r="S103" s="216"/>
      <c r="T103" s="216"/>
      <c r="U103" s="217"/>
      <c r="V103" s="24"/>
      <c r="W103" s="80" t="s">
        <v>27</v>
      </c>
      <c r="X103" s="81"/>
      <c r="Y103" s="81"/>
      <c r="Z103" s="82"/>
      <c r="AA103" s="24"/>
      <c r="AB103" s="80" t="s">
        <v>83</v>
      </c>
      <c r="AC103" s="81"/>
      <c r="AD103" s="81"/>
      <c r="AE103" s="82"/>
      <c r="AF103" s="24"/>
      <c r="AG103" s="31"/>
      <c r="AH103" s="31"/>
      <c r="AI103" s="31"/>
      <c r="AJ103" s="31"/>
      <c r="AK103" s="180"/>
      <c r="AL103" s="24"/>
      <c r="AM103" s="24"/>
      <c r="AN103" s="24"/>
      <c r="AO103" s="24"/>
      <c r="AP103" s="55"/>
      <c r="AQ103" s="80" t="s">
        <v>104</v>
      </c>
      <c r="AR103" s="216"/>
      <c r="AS103" s="216"/>
      <c r="AT103" s="217"/>
      <c r="AU103" s="24"/>
      <c r="AV103" s="71"/>
      <c r="AW103" s="71"/>
      <c r="AX103" s="71"/>
      <c r="AY103" s="71"/>
      <c r="AZ103" s="24"/>
      <c r="BA103" s="80" t="s">
        <v>61</v>
      </c>
      <c r="BB103" s="81"/>
      <c r="BC103" s="81"/>
      <c r="BD103" s="82"/>
      <c r="BE103" s="175"/>
    </row>
    <row r="104" spans="1:57" ht="15" customHeight="1" x14ac:dyDescent="0.25">
      <c r="A104" s="58"/>
      <c r="B104" s="58"/>
      <c r="C104" s="89"/>
      <c r="D104" s="90"/>
      <c r="E104" s="90"/>
      <c r="F104" s="91"/>
      <c r="H104" s="83"/>
      <c r="I104" s="84"/>
      <c r="J104" s="84"/>
      <c r="K104" s="85"/>
      <c r="L104" s="27"/>
      <c r="M104" s="151"/>
      <c r="N104" s="151"/>
      <c r="O104" s="151"/>
      <c r="P104" s="151"/>
      <c r="Q104" s="26"/>
      <c r="R104" s="218"/>
      <c r="S104" s="219"/>
      <c r="T104" s="219"/>
      <c r="U104" s="220"/>
      <c r="V104" s="24"/>
      <c r="W104" s="83"/>
      <c r="X104" s="84"/>
      <c r="Y104" s="84"/>
      <c r="Z104" s="85"/>
      <c r="AA104" s="24"/>
      <c r="AB104" s="83"/>
      <c r="AC104" s="84"/>
      <c r="AD104" s="84"/>
      <c r="AE104" s="85"/>
      <c r="AF104" s="24"/>
      <c r="AG104" s="31"/>
      <c r="AH104" s="31"/>
      <c r="AI104" s="31"/>
      <c r="AJ104" s="31"/>
      <c r="AK104" s="180"/>
      <c r="AL104" s="71"/>
      <c r="AM104" s="71"/>
      <c r="AN104" s="71"/>
      <c r="AO104" s="71"/>
      <c r="AP104" s="55"/>
      <c r="AQ104" s="218"/>
      <c r="AR104" s="219"/>
      <c r="AS104" s="219"/>
      <c r="AT104" s="220"/>
      <c r="AU104" s="25"/>
      <c r="AV104" s="71"/>
      <c r="AW104" s="71"/>
      <c r="AX104" s="71"/>
      <c r="AY104" s="71"/>
      <c r="AZ104" s="24"/>
      <c r="BA104" s="83"/>
      <c r="BB104" s="84"/>
      <c r="BC104" s="84"/>
      <c r="BD104" s="85"/>
      <c r="BE104" s="175"/>
    </row>
    <row r="105" spans="1:57" x14ac:dyDescent="0.25">
      <c r="A105" s="58"/>
      <c r="B105" s="58"/>
      <c r="C105" s="89"/>
      <c r="D105" s="90"/>
      <c r="E105" s="90"/>
      <c r="F105" s="91"/>
      <c r="H105" s="36">
        <v>1</v>
      </c>
      <c r="I105" s="28">
        <f>+H105</f>
        <v>1</v>
      </c>
      <c r="J105" s="28">
        <f>+I105*2</f>
        <v>2</v>
      </c>
      <c r="K105" s="29">
        <f>I105+J105</f>
        <v>3</v>
      </c>
      <c r="L105" s="27"/>
      <c r="M105" s="151"/>
      <c r="N105" s="151"/>
      <c r="O105" s="151"/>
      <c r="P105" s="151"/>
      <c r="Q105" s="26"/>
      <c r="R105" s="36">
        <v>2</v>
      </c>
      <c r="S105" s="28">
        <f>+R105</f>
        <v>2</v>
      </c>
      <c r="T105" s="28">
        <f>+S105*2</f>
        <v>4</v>
      </c>
      <c r="U105" s="29">
        <f>S105+T105</f>
        <v>6</v>
      </c>
      <c r="V105" s="24"/>
      <c r="W105" s="36">
        <v>2</v>
      </c>
      <c r="X105" s="28">
        <f>+W105</f>
        <v>2</v>
      </c>
      <c r="Y105" s="28">
        <f>+X105*2</f>
        <v>4</v>
      </c>
      <c r="Z105" s="29">
        <f>X105+Y105</f>
        <v>6</v>
      </c>
      <c r="AA105" s="24"/>
      <c r="AB105" s="36">
        <v>2</v>
      </c>
      <c r="AC105" s="28">
        <f>+AB105</f>
        <v>2</v>
      </c>
      <c r="AD105" s="28">
        <f>+AC105*2</f>
        <v>4</v>
      </c>
      <c r="AE105" s="29">
        <f>AC105+AD105</f>
        <v>6</v>
      </c>
      <c r="AF105" s="24"/>
      <c r="AG105" s="31"/>
      <c r="AH105" s="31"/>
      <c r="AI105" s="31"/>
      <c r="AJ105" s="31"/>
      <c r="AK105" s="180"/>
      <c r="AL105" s="71"/>
      <c r="AM105" s="71"/>
      <c r="AN105" s="71"/>
      <c r="AO105" s="71"/>
      <c r="AP105" s="55"/>
      <c r="AQ105" s="36">
        <v>3</v>
      </c>
      <c r="AR105" s="28">
        <f>+AQ105</f>
        <v>3</v>
      </c>
      <c r="AS105" s="28">
        <f>+AR105*2</f>
        <v>6</v>
      </c>
      <c r="AT105" s="29">
        <f>AR105+AS105</f>
        <v>9</v>
      </c>
      <c r="AU105" s="25"/>
      <c r="AV105" s="71"/>
      <c r="AW105" s="71"/>
      <c r="AX105" s="71"/>
      <c r="AY105" s="71"/>
      <c r="AZ105" s="24"/>
      <c r="BA105" s="36">
        <v>3</v>
      </c>
      <c r="BB105" s="28">
        <f>+BA105</f>
        <v>3</v>
      </c>
      <c r="BC105" s="28">
        <f>+BB105*2</f>
        <v>6</v>
      </c>
      <c r="BD105" s="29">
        <f>BB105+BC105</f>
        <v>9</v>
      </c>
      <c r="BE105" s="175"/>
    </row>
    <row r="106" spans="1:57" ht="15" customHeight="1" thickBot="1" x14ac:dyDescent="0.3">
      <c r="A106" s="58"/>
      <c r="B106" s="58"/>
      <c r="C106" s="92"/>
      <c r="D106" s="93"/>
      <c r="E106" s="93"/>
      <c r="F106" s="94"/>
      <c r="H106" s="31"/>
      <c r="I106" s="31"/>
      <c r="J106" s="31"/>
      <c r="K106" s="25"/>
      <c r="L106" s="25"/>
      <c r="M106" s="31"/>
      <c r="N106" s="31"/>
      <c r="O106" s="31"/>
      <c r="P106" s="25"/>
      <c r="Q106" s="24"/>
      <c r="R106" s="30"/>
      <c r="S106" s="30"/>
      <c r="T106" s="30"/>
      <c r="U106" s="27"/>
      <c r="V106" s="24"/>
      <c r="W106" s="30"/>
      <c r="X106" s="30"/>
      <c r="Y106" s="30"/>
      <c r="Z106" s="27"/>
      <c r="AA106" s="25"/>
      <c r="AB106" s="31"/>
      <c r="AC106" s="31"/>
      <c r="AD106" s="31"/>
      <c r="AE106" s="25"/>
      <c r="AF106" s="24"/>
      <c r="AG106" s="24"/>
      <c r="AH106" s="24"/>
      <c r="AI106" s="24"/>
      <c r="AJ106" s="24"/>
      <c r="AK106" s="180"/>
      <c r="AL106" s="31"/>
      <c r="AM106" s="31"/>
      <c r="AN106" s="31"/>
      <c r="AO106" s="25"/>
      <c r="AP106" s="25"/>
      <c r="AQ106" s="31"/>
      <c r="AR106" s="31"/>
      <c r="AS106" s="31"/>
      <c r="AT106" s="25"/>
      <c r="AU106" s="25"/>
      <c r="AV106" s="31"/>
      <c r="AW106" s="31"/>
      <c r="AX106" s="31"/>
      <c r="AY106" s="25"/>
      <c r="AZ106" s="24"/>
      <c r="BA106" s="31"/>
      <c r="BB106" s="31"/>
      <c r="BC106" s="31"/>
      <c r="BD106" s="25"/>
      <c r="BE106" s="175"/>
    </row>
    <row r="107" spans="1:57" x14ac:dyDescent="0.25">
      <c r="C107" s="40"/>
      <c r="D107" s="40"/>
      <c r="E107" s="40"/>
      <c r="F107" s="40"/>
      <c r="H107" s="17" t="s">
        <v>12</v>
      </c>
      <c r="I107" s="17" t="s">
        <v>13</v>
      </c>
      <c r="J107" s="17" t="s">
        <v>14</v>
      </c>
      <c r="K107" s="17" t="s">
        <v>15</v>
      </c>
      <c r="L107" s="42"/>
      <c r="M107" s="17" t="s">
        <v>12</v>
      </c>
      <c r="N107" s="17" t="s">
        <v>13</v>
      </c>
      <c r="O107" s="17" t="s">
        <v>14</v>
      </c>
      <c r="P107" s="17" t="s">
        <v>15</v>
      </c>
      <c r="Q107" s="42"/>
      <c r="R107" s="17" t="s">
        <v>12</v>
      </c>
      <c r="S107" s="17" t="s">
        <v>13</v>
      </c>
      <c r="T107" s="17" t="s">
        <v>14</v>
      </c>
      <c r="U107" s="17" t="s">
        <v>15</v>
      </c>
      <c r="V107" s="42"/>
      <c r="W107" s="17" t="s">
        <v>12</v>
      </c>
      <c r="X107" s="17" t="s">
        <v>13</v>
      </c>
      <c r="Y107" s="17" t="s">
        <v>14</v>
      </c>
      <c r="Z107" s="17" t="s">
        <v>15</v>
      </c>
      <c r="AA107" s="43"/>
      <c r="AB107" s="17" t="s">
        <v>12</v>
      </c>
      <c r="AC107" s="17" t="s">
        <v>13</v>
      </c>
      <c r="AD107" s="17" t="s">
        <v>14</v>
      </c>
      <c r="AE107" s="17" t="s">
        <v>15</v>
      </c>
      <c r="AF107" s="43"/>
      <c r="AG107" s="17" t="s">
        <v>12</v>
      </c>
      <c r="AH107" s="17" t="s">
        <v>13</v>
      </c>
      <c r="AI107" s="17" t="s">
        <v>14</v>
      </c>
      <c r="AJ107" s="17" t="s">
        <v>15</v>
      </c>
      <c r="AK107" s="44"/>
      <c r="AL107" s="17" t="s">
        <v>12</v>
      </c>
      <c r="AM107" s="17" t="s">
        <v>13</v>
      </c>
      <c r="AN107" s="17" t="s">
        <v>14</v>
      </c>
      <c r="AO107" s="17" t="s">
        <v>15</v>
      </c>
      <c r="AP107" s="42"/>
      <c r="AQ107" s="17" t="s">
        <v>12</v>
      </c>
      <c r="AR107" s="17" t="s">
        <v>13</v>
      </c>
      <c r="AS107" s="17" t="s">
        <v>14</v>
      </c>
      <c r="AT107" s="17" t="s">
        <v>15</v>
      </c>
      <c r="AU107" s="42"/>
      <c r="AV107" s="17" t="s">
        <v>12</v>
      </c>
      <c r="AW107" s="17" t="s">
        <v>13</v>
      </c>
      <c r="AX107" s="17" t="s">
        <v>14</v>
      </c>
      <c r="AY107" s="17" t="s">
        <v>15</v>
      </c>
      <c r="AZ107" s="42"/>
      <c r="BA107" s="17" t="s">
        <v>12</v>
      </c>
      <c r="BB107" s="17" t="s">
        <v>13</v>
      </c>
      <c r="BC107" s="17" t="s">
        <v>14</v>
      </c>
      <c r="BD107" s="17" t="s">
        <v>15</v>
      </c>
      <c r="BE107" s="45"/>
    </row>
    <row r="108" spans="1:57" x14ac:dyDescent="0.25">
      <c r="C108" s="40"/>
      <c r="D108" s="40"/>
      <c r="E108" s="40"/>
      <c r="F108" s="40"/>
      <c r="H108" s="36">
        <f>H25+H45+H49+H53+H81+H85+H89+H93+H97+H101+H105+H29+H73+H57</f>
        <v>17</v>
      </c>
      <c r="I108" s="36">
        <f>I25+I45+I49+I53+I81+I85+I89+I93+I97+I101+I105+I29+I73+I57</f>
        <v>17</v>
      </c>
      <c r="J108" s="36">
        <f>J25+J45+J49+J53+J81+J85+J89+J93+J97+J101+J105+J29+J73+J57</f>
        <v>34</v>
      </c>
      <c r="K108" s="36">
        <f>K25+K45+K49+K53+K81+K85+K89+K93+K97+K101+K105+K29+K73+K57</f>
        <v>51</v>
      </c>
      <c r="L108" s="42"/>
      <c r="M108" s="36">
        <f>M25+M37+M49+M73+M81+M85+M89+M53+M101+M77+M45+M97</f>
        <v>18</v>
      </c>
      <c r="N108" s="36">
        <f>N25+N37+N49+N73+N81+N85+N89+N53+N101+N77+N45+N97</f>
        <v>18</v>
      </c>
      <c r="O108" s="36">
        <f>O25+O37+O49+O73+O81+O85+O89+O53+O101+O77+O45+O97</f>
        <v>36</v>
      </c>
      <c r="P108" s="36">
        <f>P25+P37+P49+P73+P81+P85+P89+P53+P101+P77+P45+P97</f>
        <v>54</v>
      </c>
      <c r="Q108" s="42"/>
      <c r="R108" s="36">
        <f>R41+R49+R53+R57+R65+R89+R93+R101+R105+R77+R37+R73</f>
        <v>17</v>
      </c>
      <c r="S108" s="36">
        <f>S41+S49+S53+S57+S65+S89+S93+S101+S105+S77+S37</f>
        <v>15</v>
      </c>
      <c r="T108" s="36">
        <f>T41+T49+T53+T57+T65+T89+T93+T101+T105+T77+T37</f>
        <v>30</v>
      </c>
      <c r="U108" s="36">
        <f>U41+U49+U53+U57+U65+U89+U93+U101+U105+U77+U37</f>
        <v>45</v>
      </c>
      <c r="V108" s="42"/>
      <c r="W108" s="36">
        <f>+W77+W65+W53+W37+W25+W105+W89+W93+W73</f>
        <v>17</v>
      </c>
      <c r="X108" s="36">
        <f>+X77+X65+X53+X37+X25+X105+X89+X93</f>
        <v>15</v>
      </c>
      <c r="Y108" s="36">
        <f>+Y77+Y65+Y53+Y37+Y25+Y105+Y89+Y93</f>
        <v>30</v>
      </c>
      <c r="Z108" s="36">
        <f>+Z77+Z65+Z53+Z37+Z25+Z105+Z89+Z93</f>
        <v>45</v>
      </c>
      <c r="AA108" s="43"/>
      <c r="AB108" s="36">
        <f>AB25+AB29+AB37+AB49+AB61+AB73+AB89+AB105+AB93+AB101+AB97+AB77</f>
        <v>18</v>
      </c>
      <c r="AC108" s="36">
        <f>AC25+AC29+AC37+AC49+AC61+AC73+AC89+AC105+AC93+AC101+AC97+AC77</f>
        <v>18</v>
      </c>
      <c r="AD108" s="36">
        <f>AD25+AD29+AD37+AD49+AD61+AD73+AD89+AD105+AD93+AD101+AD97+AD77</f>
        <v>36</v>
      </c>
      <c r="AE108" s="36">
        <f>AE25+AE29+AE37+AE49+AE61+AE73+AE89+AE105+AE93+AE101+AE97+AE77</f>
        <v>54</v>
      </c>
      <c r="AF108" s="43"/>
      <c r="AG108" s="36">
        <f>AG29+AG61+AG73+AG89+AG105+AH111+AG57+AG37+AG25+AG93+AG77+AG53+AG45</f>
        <v>18</v>
      </c>
      <c r="AH108" s="36">
        <f>AH29+AH61+AH73+AH89+AH105+AI111+AH57+AH37+AH25+AH93+AH77+AH53+AH45</f>
        <v>18</v>
      </c>
      <c r="AI108" s="36">
        <f>AI29+AI61+AI73+AI89+AI105+AJ111+AI57+AI37+AI25+AI93+AI77+AI53+AI45</f>
        <v>36</v>
      </c>
      <c r="AJ108" s="36">
        <f>AJ29+AJ61+AJ73+AJ89+AJ105+AK111+AJ57+AJ37+AJ25+AJ93+AJ77+AJ53+AJ45</f>
        <v>54</v>
      </c>
      <c r="AK108" s="44"/>
      <c r="AL108" s="36">
        <f>AL25+AL33+AL37+AL49+AL53+AL57+AL61+AL65+AL69+AL73+AL77+AL89+AL45</f>
        <v>16</v>
      </c>
      <c r="AM108" s="36">
        <f>AM25+AM33+AM37+AM49+AM53+AM57+AM61+AM65+AM69+AM73+AM77+AM89+AM45</f>
        <v>16</v>
      </c>
      <c r="AN108" s="36">
        <f>AN25+AN33+AN37+AN49+AN53+AN57+AN61+AN65+AN69+AN73+AN77+AN89+AN45</f>
        <v>32</v>
      </c>
      <c r="AO108" s="36">
        <f>AO25+AO33+AO37+AO49+AO53+AO57+AO61+AO65+AO69+AO73+AO77+AO89+AO45</f>
        <v>48</v>
      </c>
      <c r="AP108" s="42"/>
      <c r="AQ108" s="36">
        <f>AQ33+AQ37+AQ41+AQ61+AQ89+AQ101+AQ53+AQ57+AQ105+AQ65+AQ45+AQ77+AQ49</f>
        <v>18</v>
      </c>
      <c r="AR108" s="36">
        <f>AR33+AR37+AR41+AR61+AR89+AR101+AR53+AR57+AR105+AR65+AR45+AR77+AR49</f>
        <v>18</v>
      </c>
      <c r="AS108" s="36">
        <f>AS33+AS37+AS41+AS61+AS89+AS101+AS53+AS57+AS105+AS65+AS45+AS77+AS49</f>
        <v>36</v>
      </c>
      <c r="AT108" s="36">
        <f>AT33+AT37+AT41+AT61+AT89+AT101+AT53+AT57+AT105+AT65+AT45+AT77+AT49</f>
        <v>54</v>
      </c>
      <c r="AU108" s="42"/>
      <c r="AV108" s="36">
        <f>AV33+AV37+AV41+AV57+AV61+AV89+AV105+AV25+AV93</f>
        <v>17</v>
      </c>
      <c r="AW108" s="36">
        <f t="shared" ref="AW108:AY108" si="1">AW33+AW37+AW41+AW57+AW61+AW89+AW105+AW25+AW93</f>
        <v>17</v>
      </c>
      <c r="AX108" s="36">
        <f t="shared" si="1"/>
        <v>34</v>
      </c>
      <c r="AY108" s="36">
        <f t="shared" si="1"/>
        <v>51</v>
      </c>
      <c r="AZ108" s="42"/>
      <c r="BA108" s="36">
        <f>BA61+BA69+BA105+BA41+BA33</f>
        <v>15</v>
      </c>
      <c r="BB108" s="36">
        <f t="shared" ref="BB108:BD108" si="2">BB61+BB69+BB105+BB41+BB33</f>
        <v>15</v>
      </c>
      <c r="BC108" s="36">
        <f t="shared" si="2"/>
        <v>30</v>
      </c>
      <c r="BD108" s="36">
        <f t="shared" si="2"/>
        <v>45</v>
      </c>
      <c r="BE108" s="45"/>
    </row>
    <row r="109" spans="1:57" ht="15" customHeight="1" x14ac:dyDescent="0.25"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6"/>
      <c r="AB109" s="42"/>
      <c r="AC109" s="42"/>
      <c r="AD109" s="42"/>
      <c r="AE109" s="42"/>
      <c r="AF109" s="42"/>
      <c r="AG109" s="42"/>
      <c r="AH109" s="42"/>
      <c r="AI109" s="42"/>
      <c r="AJ109" s="42"/>
      <c r="AK109" s="44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5"/>
    </row>
    <row r="110" spans="1:57" ht="15" customHeight="1" x14ac:dyDescent="0.25"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6"/>
      <c r="AB110" s="42"/>
      <c r="AC110" s="42"/>
      <c r="AD110" s="42"/>
      <c r="AE110" s="42"/>
      <c r="AF110" s="42"/>
      <c r="AG110" s="42"/>
      <c r="AH110" s="42"/>
      <c r="AI110" s="134">
        <f>H108+M108+R108+W108+AB108+AG108</f>
        <v>105</v>
      </c>
      <c r="AJ110" s="134"/>
      <c r="AK110" s="44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134">
        <f>H108+M108+R108+W108+AB108+AG108+AL108+AQ108+AV108+BA108</f>
        <v>171</v>
      </c>
      <c r="BD110" s="134"/>
    </row>
    <row r="111" spans="1:57" ht="15" customHeight="1" x14ac:dyDescent="0.25"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6"/>
      <c r="AB111" s="42"/>
      <c r="AC111" s="42"/>
      <c r="AD111" s="42"/>
      <c r="AE111" s="42"/>
      <c r="AF111" s="42"/>
      <c r="AG111" s="42"/>
      <c r="AH111" s="42"/>
      <c r="AI111" s="134"/>
      <c r="AJ111" s="134"/>
      <c r="AK111" s="44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134"/>
      <c r="BD111" s="134"/>
    </row>
    <row r="112" spans="1:57" x14ac:dyDescent="0.25">
      <c r="H112" s="42"/>
      <c r="I112" s="42"/>
      <c r="S112" s="42"/>
      <c r="T112" s="42"/>
      <c r="U112" s="42"/>
      <c r="V112" s="42"/>
      <c r="W112" s="42"/>
      <c r="X112" s="42"/>
      <c r="Y112" s="42"/>
      <c r="Z112" s="42"/>
      <c r="AA112" s="46"/>
      <c r="AB112" s="42"/>
      <c r="AC112" s="42"/>
      <c r="AD112" s="42"/>
      <c r="AE112" s="42"/>
      <c r="AF112" s="42"/>
      <c r="AG112" s="42"/>
      <c r="AH112" s="42"/>
      <c r="AI112" s="135" t="s">
        <v>45</v>
      </c>
      <c r="AJ112" s="135"/>
      <c r="AK112" s="44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135" t="s">
        <v>45</v>
      </c>
      <c r="BD112" s="135"/>
      <c r="BE112" s="42"/>
    </row>
    <row r="113" spans="8:56" x14ac:dyDescent="0.25">
      <c r="H113" s="42"/>
      <c r="I113" s="42"/>
      <c r="S113" s="42"/>
      <c r="T113" s="42"/>
      <c r="U113" s="42"/>
      <c r="V113" s="42"/>
      <c r="W113" s="42"/>
      <c r="X113" s="42"/>
      <c r="Y113" s="42"/>
      <c r="Z113" s="42"/>
      <c r="AA113" s="46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</row>
    <row r="114" spans="8:56" x14ac:dyDescent="0.25">
      <c r="AA114" s="47"/>
    </row>
    <row r="115" spans="8:56" x14ac:dyDescent="0.25">
      <c r="AA115" s="47"/>
    </row>
    <row r="116" spans="8:56" x14ac:dyDescent="0.25">
      <c r="AA116" s="47"/>
    </row>
    <row r="117" spans="8:56" x14ac:dyDescent="0.25">
      <c r="AA117" s="47"/>
    </row>
    <row r="118" spans="8:56" x14ac:dyDescent="0.25">
      <c r="AA118" s="47"/>
    </row>
    <row r="119" spans="8:56" x14ac:dyDescent="0.25">
      <c r="AA119" s="47"/>
    </row>
    <row r="120" spans="8:56" x14ac:dyDescent="0.25">
      <c r="AA120" s="47"/>
    </row>
    <row r="121" spans="8:56" x14ac:dyDescent="0.25">
      <c r="AA121" s="47"/>
    </row>
    <row r="122" spans="8:56" x14ac:dyDescent="0.25">
      <c r="AA122" s="47"/>
    </row>
    <row r="123" spans="8:56" x14ac:dyDescent="0.25">
      <c r="AA123" s="47"/>
    </row>
    <row r="124" spans="8:56" x14ac:dyDescent="0.25">
      <c r="AA124" s="47"/>
    </row>
    <row r="125" spans="8:56" x14ac:dyDescent="0.25">
      <c r="AA125" s="47"/>
    </row>
    <row r="126" spans="8:56" x14ac:dyDescent="0.25">
      <c r="AA126" s="47"/>
    </row>
    <row r="127" spans="8:56" x14ac:dyDescent="0.25">
      <c r="AA127" s="47"/>
    </row>
    <row r="128" spans="8:56" x14ac:dyDescent="0.25">
      <c r="AA128" s="47"/>
    </row>
    <row r="129" spans="27:27" x14ac:dyDescent="0.25">
      <c r="AA129" s="47"/>
    </row>
    <row r="130" spans="27:27" x14ac:dyDescent="0.25">
      <c r="AA130" s="47"/>
    </row>
    <row r="131" spans="27:27" x14ac:dyDescent="0.25">
      <c r="AA131" s="47"/>
    </row>
    <row r="132" spans="27:27" x14ac:dyDescent="0.25">
      <c r="AA132" s="47"/>
    </row>
    <row r="133" spans="27:27" x14ac:dyDescent="0.25">
      <c r="AA133" s="47"/>
    </row>
    <row r="134" spans="27:27" x14ac:dyDescent="0.25">
      <c r="AA134" s="47"/>
    </row>
    <row r="135" spans="27:27" x14ac:dyDescent="0.25">
      <c r="AA135" s="47"/>
    </row>
    <row r="136" spans="27:27" x14ac:dyDescent="0.25">
      <c r="AA136" s="47"/>
    </row>
    <row r="137" spans="27:27" x14ac:dyDescent="0.25">
      <c r="AA137" s="47"/>
    </row>
    <row r="138" spans="27:27" x14ac:dyDescent="0.25">
      <c r="AA138" s="47"/>
    </row>
    <row r="139" spans="27:27" x14ac:dyDescent="0.25">
      <c r="AA139" s="47"/>
    </row>
    <row r="140" spans="27:27" x14ac:dyDescent="0.25">
      <c r="AA140" s="47"/>
    </row>
    <row r="141" spans="27:27" x14ac:dyDescent="0.25">
      <c r="AA141" s="47"/>
    </row>
    <row r="142" spans="27:27" x14ac:dyDescent="0.25">
      <c r="AA142" s="47"/>
    </row>
    <row r="143" spans="27:27" x14ac:dyDescent="0.25">
      <c r="AA143" s="47"/>
    </row>
    <row r="144" spans="27:27" x14ac:dyDescent="0.25">
      <c r="AA144" s="47"/>
    </row>
    <row r="145" spans="27:27" x14ac:dyDescent="0.25">
      <c r="AA145" s="47"/>
    </row>
    <row r="146" spans="27:27" x14ac:dyDescent="0.25">
      <c r="AA146" s="47"/>
    </row>
    <row r="147" spans="27:27" x14ac:dyDescent="0.25">
      <c r="AA147" s="47"/>
    </row>
    <row r="148" spans="27:27" x14ac:dyDescent="0.25">
      <c r="AA148" s="47"/>
    </row>
    <row r="149" spans="27:27" x14ac:dyDescent="0.25">
      <c r="AA149" s="47"/>
    </row>
    <row r="150" spans="27:27" x14ac:dyDescent="0.25">
      <c r="AA150" s="47"/>
    </row>
    <row r="151" spans="27:27" x14ac:dyDescent="0.25">
      <c r="AA151" s="47"/>
    </row>
    <row r="152" spans="27:27" x14ac:dyDescent="0.25">
      <c r="AA152" s="47"/>
    </row>
    <row r="153" spans="27:27" x14ac:dyDescent="0.25">
      <c r="AA153" s="47"/>
    </row>
    <row r="154" spans="27:27" x14ac:dyDescent="0.25">
      <c r="AA154" s="47"/>
    </row>
    <row r="155" spans="27:27" x14ac:dyDescent="0.25">
      <c r="AA155" s="47"/>
    </row>
    <row r="156" spans="27:27" x14ac:dyDescent="0.25">
      <c r="AA156" s="47"/>
    </row>
    <row r="157" spans="27:27" x14ac:dyDescent="0.25">
      <c r="AA157" s="47"/>
    </row>
    <row r="158" spans="27:27" x14ac:dyDescent="0.25">
      <c r="AA158" s="47"/>
    </row>
    <row r="159" spans="27:27" x14ac:dyDescent="0.25">
      <c r="AA159" s="47"/>
    </row>
    <row r="160" spans="27:27" x14ac:dyDescent="0.25">
      <c r="AA160" s="47"/>
    </row>
    <row r="161" spans="27:27" x14ac:dyDescent="0.25">
      <c r="AA161" s="47"/>
    </row>
    <row r="162" spans="27:27" x14ac:dyDescent="0.25">
      <c r="AA162" s="47"/>
    </row>
    <row r="163" spans="27:27" x14ac:dyDescent="0.25">
      <c r="AA163" s="47"/>
    </row>
    <row r="164" spans="27:27" x14ac:dyDescent="0.25">
      <c r="AA164" s="47"/>
    </row>
    <row r="165" spans="27:27" x14ac:dyDescent="0.25">
      <c r="AA165" s="47"/>
    </row>
    <row r="166" spans="27:27" x14ac:dyDescent="0.25">
      <c r="AA166" s="47"/>
    </row>
    <row r="167" spans="27:27" x14ac:dyDescent="0.25">
      <c r="AA167" s="47"/>
    </row>
    <row r="168" spans="27:27" x14ac:dyDescent="0.25">
      <c r="AA168" s="47"/>
    </row>
    <row r="169" spans="27:27" x14ac:dyDescent="0.25">
      <c r="AA169" s="47"/>
    </row>
    <row r="170" spans="27:27" x14ac:dyDescent="0.25">
      <c r="AA170" s="47"/>
    </row>
    <row r="171" spans="27:27" x14ac:dyDescent="0.25">
      <c r="AA171" s="47"/>
    </row>
    <row r="172" spans="27:27" x14ac:dyDescent="0.25">
      <c r="AA172" s="47"/>
    </row>
    <row r="173" spans="27:27" x14ac:dyDescent="0.25">
      <c r="AA173" s="47"/>
    </row>
    <row r="174" spans="27:27" x14ac:dyDescent="0.25">
      <c r="AA174" s="47"/>
    </row>
    <row r="175" spans="27:27" x14ac:dyDescent="0.25">
      <c r="AA175" s="47"/>
    </row>
    <row r="176" spans="27:27" x14ac:dyDescent="0.25">
      <c r="AA176" s="47"/>
    </row>
    <row r="177" spans="27:27" x14ac:dyDescent="0.25">
      <c r="AA177" s="47"/>
    </row>
    <row r="178" spans="27:27" x14ac:dyDescent="0.25">
      <c r="AA178" s="47"/>
    </row>
    <row r="179" spans="27:27" x14ac:dyDescent="0.25">
      <c r="AA179" s="47"/>
    </row>
    <row r="180" spans="27:27" x14ac:dyDescent="0.25">
      <c r="AA180" s="47"/>
    </row>
    <row r="181" spans="27:27" x14ac:dyDescent="0.25">
      <c r="AA181" s="47"/>
    </row>
    <row r="182" spans="27:27" x14ac:dyDescent="0.25">
      <c r="AA182" s="47"/>
    </row>
    <row r="183" spans="27:27" x14ac:dyDescent="0.25">
      <c r="AA183" s="47"/>
    </row>
    <row r="184" spans="27:27" x14ac:dyDescent="0.25">
      <c r="AA184" s="47"/>
    </row>
    <row r="185" spans="27:27" x14ac:dyDescent="0.25">
      <c r="AA185" s="47"/>
    </row>
    <row r="186" spans="27:27" x14ac:dyDescent="0.25">
      <c r="AA186" s="47"/>
    </row>
    <row r="187" spans="27:27" x14ac:dyDescent="0.25">
      <c r="AA187" s="47"/>
    </row>
    <row r="188" spans="27:27" x14ac:dyDescent="0.25">
      <c r="AA188" s="47"/>
    </row>
    <row r="189" spans="27:27" x14ac:dyDescent="0.25">
      <c r="AA189" s="47"/>
    </row>
    <row r="190" spans="27:27" x14ac:dyDescent="0.25">
      <c r="AA190" s="47"/>
    </row>
    <row r="191" spans="27:27" x14ac:dyDescent="0.25">
      <c r="AA191" s="47"/>
    </row>
    <row r="192" spans="27:27" x14ac:dyDescent="0.25">
      <c r="AA192" s="47"/>
    </row>
    <row r="193" spans="27:27" x14ac:dyDescent="0.25">
      <c r="AA193" s="47"/>
    </row>
    <row r="194" spans="27:27" x14ac:dyDescent="0.25">
      <c r="AA194" s="47"/>
    </row>
    <row r="195" spans="27:27" x14ac:dyDescent="0.25">
      <c r="AA195" s="47"/>
    </row>
    <row r="196" spans="27:27" x14ac:dyDescent="0.25">
      <c r="AA196" s="47"/>
    </row>
    <row r="197" spans="27:27" x14ac:dyDescent="0.25">
      <c r="AA197" s="47"/>
    </row>
    <row r="198" spans="27:27" x14ac:dyDescent="0.25">
      <c r="AA198" s="47"/>
    </row>
    <row r="199" spans="27:27" x14ac:dyDescent="0.25">
      <c r="AA199" s="47"/>
    </row>
    <row r="200" spans="27:27" x14ac:dyDescent="0.25">
      <c r="AA200" s="47"/>
    </row>
    <row r="201" spans="27:27" x14ac:dyDescent="0.25">
      <c r="AA201" s="47"/>
    </row>
    <row r="202" spans="27:27" x14ac:dyDescent="0.25">
      <c r="AA202" s="47"/>
    </row>
    <row r="203" spans="27:27" x14ac:dyDescent="0.25">
      <c r="AA203" s="47"/>
    </row>
    <row r="204" spans="27:27" x14ac:dyDescent="0.25">
      <c r="AA204" s="47"/>
    </row>
    <row r="205" spans="27:27" x14ac:dyDescent="0.25">
      <c r="AA205" s="47"/>
    </row>
    <row r="206" spans="27:27" x14ac:dyDescent="0.25">
      <c r="AA206" s="47"/>
    </row>
    <row r="207" spans="27:27" x14ac:dyDescent="0.25">
      <c r="AA207" s="47"/>
    </row>
    <row r="208" spans="27:27" x14ac:dyDescent="0.25">
      <c r="AA208" s="47"/>
    </row>
    <row r="209" spans="27:27" x14ac:dyDescent="0.25">
      <c r="AA209" s="47"/>
    </row>
    <row r="210" spans="27:27" x14ac:dyDescent="0.25">
      <c r="AA210" s="47"/>
    </row>
    <row r="211" spans="27:27" x14ac:dyDescent="0.25">
      <c r="AA211" s="47"/>
    </row>
    <row r="212" spans="27:27" x14ac:dyDescent="0.25">
      <c r="AA212" s="47"/>
    </row>
    <row r="213" spans="27:27" x14ac:dyDescent="0.25">
      <c r="AA213" s="47"/>
    </row>
    <row r="214" spans="27:27" x14ac:dyDescent="0.25">
      <c r="AA214" s="47"/>
    </row>
    <row r="215" spans="27:27" x14ac:dyDescent="0.25">
      <c r="AA215" s="47"/>
    </row>
    <row r="216" spans="27:27" x14ac:dyDescent="0.25">
      <c r="AA216" s="47"/>
    </row>
    <row r="217" spans="27:27" x14ac:dyDescent="0.25">
      <c r="AA217" s="47"/>
    </row>
    <row r="218" spans="27:27" x14ac:dyDescent="0.25">
      <c r="AA218" s="47"/>
    </row>
    <row r="219" spans="27:27" x14ac:dyDescent="0.25">
      <c r="AA219" s="47"/>
    </row>
    <row r="220" spans="27:27" x14ac:dyDescent="0.25">
      <c r="AA220" s="47"/>
    </row>
    <row r="221" spans="27:27" x14ac:dyDescent="0.25">
      <c r="AA221" s="47"/>
    </row>
    <row r="222" spans="27:27" x14ac:dyDescent="0.25">
      <c r="AA222" s="47"/>
    </row>
    <row r="223" spans="27:27" x14ac:dyDescent="0.25">
      <c r="AA223" s="47"/>
    </row>
    <row r="224" spans="27:27" x14ac:dyDescent="0.25">
      <c r="AA224" s="47"/>
    </row>
    <row r="225" spans="27:27" x14ac:dyDescent="0.25">
      <c r="AA225" s="47"/>
    </row>
    <row r="226" spans="27:27" x14ac:dyDescent="0.25">
      <c r="AA226" s="47"/>
    </row>
    <row r="227" spans="27:27" x14ac:dyDescent="0.25">
      <c r="AA227" s="47"/>
    </row>
    <row r="228" spans="27:27" x14ac:dyDescent="0.25">
      <c r="AA228" s="47"/>
    </row>
    <row r="229" spans="27:27" x14ac:dyDescent="0.25">
      <c r="AA229" s="47"/>
    </row>
    <row r="230" spans="27:27" x14ac:dyDescent="0.25">
      <c r="AA230" s="47"/>
    </row>
    <row r="231" spans="27:27" x14ac:dyDescent="0.25">
      <c r="AA231" s="47"/>
    </row>
    <row r="232" spans="27:27" x14ac:dyDescent="0.25">
      <c r="AA232" s="47"/>
    </row>
    <row r="233" spans="27:27" x14ac:dyDescent="0.25">
      <c r="AA233" s="47"/>
    </row>
    <row r="234" spans="27:27" x14ac:dyDescent="0.25">
      <c r="AA234" s="47"/>
    </row>
    <row r="235" spans="27:27" x14ac:dyDescent="0.25">
      <c r="AA235" s="47"/>
    </row>
    <row r="236" spans="27:27" x14ac:dyDescent="0.25">
      <c r="AA236" s="47"/>
    </row>
    <row r="237" spans="27:27" x14ac:dyDescent="0.25">
      <c r="AA237" s="47"/>
    </row>
    <row r="238" spans="27:27" x14ac:dyDescent="0.25">
      <c r="AA238" s="47"/>
    </row>
    <row r="239" spans="27:27" x14ac:dyDescent="0.25">
      <c r="AA239" s="47"/>
    </row>
    <row r="240" spans="27:27" x14ac:dyDescent="0.25">
      <c r="AA240" s="47"/>
    </row>
    <row r="241" spans="27:27" x14ac:dyDescent="0.25">
      <c r="AA241" s="47"/>
    </row>
    <row r="242" spans="27:27" x14ac:dyDescent="0.25">
      <c r="AA242" s="47"/>
    </row>
    <row r="243" spans="27:27" x14ac:dyDescent="0.25">
      <c r="AA243" s="47"/>
    </row>
    <row r="244" spans="27:27" x14ac:dyDescent="0.25">
      <c r="AA244" s="47"/>
    </row>
    <row r="245" spans="27:27" x14ac:dyDescent="0.25">
      <c r="AA245" s="47"/>
    </row>
    <row r="246" spans="27:27" x14ac:dyDescent="0.25">
      <c r="AA246" s="47"/>
    </row>
    <row r="247" spans="27:27" x14ac:dyDescent="0.25">
      <c r="AA247" s="47"/>
    </row>
    <row r="248" spans="27:27" x14ac:dyDescent="0.25">
      <c r="AA248" s="47"/>
    </row>
    <row r="249" spans="27:27" x14ac:dyDescent="0.25">
      <c r="AA249" s="47"/>
    </row>
    <row r="250" spans="27:27" x14ac:dyDescent="0.25">
      <c r="AA250" s="47"/>
    </row>
    <row r="251" spans="27:27" x14ac:dyDescent="0.25">
      <c r="AA251" s="47"/>
    </row>
    <row r="252" spans="27:27" x14ac:dyDescent="0.25">
      <c r="AA252" s="47"/>
    </row>
    <row r="253" spans="27:27" x14ac:dyDescent="0.25">
      <c r="AA253" s="47"/>
    </row>
    <row r="254" spans="27:27" x14ac:dyDescent="0.25">
      <c r="AA254" s="47"/>
    </row>
    <row r="255" spans="27:27" x14ac:dyDescent="0.25">
      <c r="AA255" s="47"/>
    </row>
    <row r="256" spans="27:27" x14ac:dyDescent="0.25">
      <c r="AA256" s="47"/>
    </row>
    <row r="257" spans="27:27" x14ac:dyDescent="0.25">
      <c r="AA257" s="47"/>
    </row>
    <row r="258" spans="27:27" x14ac:dyDescent="0.25">
      <c r="AA258" s="47"/>
    </row>
    <row r="259" spans="27:27" x14ac:dyDescent="0.25">
      <c r="AA259" s="47"/>
    </row>
    <row r="260" spans="27:27" x14ac:dyDescent="0.25">
      <c r="AA260" s="47"/>
    </row>
    <row r="261" spans="27:27" x14ac:dyDescent="0.25">
      <c r="AA261" s="47"/>
    </row>
    <row r="262" spans="27:27" x14ac:dyDescent="0.25">
      <c r="AA262" s="47"/>
    </row>
    <row r="263" spans="27:27" x14ac:dyDescent="0.25">
      <c r="AA263" s="47"/>
    </row>
    <row r="264" spans="27:27" x14ac:dyDescent="0.25">
      <c r="AA264" s="47"/>
    </row>
    <row r="265" spans="27:27" x14ac:dyDescent="0.25">
      <c r="AA265" s="47"/>
    </row>
    <row r="266" spans="27:27" x14ac:dyDescent="0.25">
      <c r="AA266" s="47"/>
    </row>
    <row r="267" spans="27:27" x14ac:dyDescent="0.25">
      <c r="AA267" s="47"/>
    </row>
    <row r="268" spans="27:27" x14ac:dyDescent="0.25">
      <c r="AA268" s="47"/>
    </row>
    <row r="269" spans="27:27" x14ac:dyDescent="0.25">
      <c r="AA269" s="47"/>
    </row>
    <row r="270" spans="27:27" x14ac:dyDescent="0.25">
      <c r="AA270" s="47"/>
    </row>
    <row r="271" spans="27:27" x14ac:dyDescent="0.25">
      <c r="AA271" s="47"/>
    </row>
    <row r="272" spans="27:27" x14ac:dyDescent="0.25">
      <c r="AA272" s="47"/>
    </row>
    <row r="273" spans="27:27" x14ac:dyDescent="0.25">
      <c r="AA273" s="47"/>
    </row>
    <row r="274" spans="27:27" x14ac:dyDescent="0.25">
      <c r="AA274" s="47"/>
    </row>
    <row r="275" spans="27:27" x14ac:dyDescent="0.25">
      <c r="AA275" s="47"/>
    </row>
    <row r="276" spans="27:27" x14ac:dyDescent="0.25">
      <c r="AA276" s="47"/>
    </row>
    <row r="277" spans="27:27" x14ac:dyDescent="0.25">
      <c r="AA277" s="47"/>
    </row>
    <row r="278" spans="27:27" x14ac:dyDescent="0.25">
      <c r="AA278" s="47"/>
    </row>
    <row r="279" spans="27:27" x14ac:dyDescent="0.25">
      <c r="AA279" s="47"/>
    </row>
    <row r="280" spans="27:27" x14ac:dyDescent="0.25">
      <c r="AA280" s="47"/>
    </row>
    <row r="281" spans="27:27" x14ac:dyDescent="0.25">
      <c r="AA281" s="47"/>
    </row>
    <row r="282" spans="27:27" x14ac:dyDescent="0.25">
      <c r="AA282" s="47"/>
    </row>
    <row r="283" spans="27:27" x14ac:dyDescent="0.25">
      <c r="AA283" s="47"/>
    </row>
    <row r="284" spans="27:27" x14ac:dyDescent="0.25">
      <c r="AA284" s="47"/>
    </row>
    <row r="285" spans="27:27" x14ac:dyDescent="0.25">
      <c r="AA285" s="47"/>
    </row>
    <row r="286" spans="27:27" x14ac:dyDescent="0.25">
      <c r="AA286" s="47"/>
    </row>
    <row r="287" spans="27:27" x14ac:dyDescent="0.25">
      <c r="AA287" s="47"/>
    </row>
    <row r="288" spans="27:27" x14ac:dyDescent="0.25">
      <c r="AA288" s="47"/>
    </row>
    <row r="289" spans="27:27" x14ac:dyDescent="0.25">
      <c r="AA289" s="47"/>
    </row>
    <row r="290" spans="27:27" x14ac:dyDescent="0.25">
      <c r="AA290" s="47"/>
    </row>
    <row r="291" spans="27:27" x14ac:dyDescent="0.25">
      <c r="AA291" s="47"/>
    </row>
    <row r="292" spans="27:27" x14ac:dyDescent="0.25">
      <c r="AA292" s="47"/>
    </row>
    <row r="293" spans="27:27" x14ac:dyDescent="0.25">
      <c r="AA293" s="47"/>
    </row>
    <row r="294" spans="27:27" x14ac:dyDescent="0.25">
      <c r="AA294" s="47"/>
    </row>
    <row r="295" spans="27:27" x14ac:dyDescent="0.25">
      <c r="AA295" s="47"/>
    </row>
    <row r="296" spans="27:27" x14ac:dyDescent="0.25">
      <c r="AA296" s="47"/>
    </row>
    <row r="297" spans="27:27" x14ac:dyDescent="0.25">
      <c r="AA297" s="47"/>
    </row>
    <row r="298" spans="27:27" x14ac:dyDescent="0.25">
      <c r="AA298" s="47"/>
    </row>
    <row r="299" spans="27:27" x14ac:dyDescent="0.25">
      <c r="AA299" s="47"/>
    </row>
    <row r="300" spans="27:27" x14ac:dyDescent="0.25">
      <c r="AA300" s="47"/>
    </row>
    <row r="301" spans="27:27" x14ac:dyDescent="0.25">
      <c r="AA301" s="47"/>
    </row>
    <row r="302" spans="27:27" x14ac:dyDescent="0.25">
      <c r="AA302" s="47"/>
    </row>
    <row r="303" spans="27:27" x14ac:dyDescent="0.25">
      <c r="AA303" s="47"/>
    </row>
    <row r="304" spans="27:27" x14ac:dyDescent="0.25">
      <c r="AA304" s="47"/>
    </row>
    <row r="305" spans="27:27" x14ac:dyDescent="0.25">
      <c r="AA305" s="47"/>
    </row>
    <row r="306" spans="27:27" x14ac:dyDescent="0.25">
      <c r="AA306" s="47"/>
    </row>
    <row r="307" spans="27:27" x14ac:dyDescent="0.25">
      <c r="AA307" s="47"/>
    </row>
    <row r="308" spans="27:27" x14ac:dyDescent="0.25">
      <c r="AA308" s="47"/>
    </row>
    <row r="309" spans="27:27" x14ac:dyDescent="0.25">
      <c r="AA309" s="47"/>
    </row>
    <row r="310" spans="27:27" x14ac:dyDescent="0.25">
      <c r="AA310" s="47"/>
    </row>
    <row r="311" spans="27:27" x14ac:dyDescent="0.25">
      <c r="AA311" s="47"/>
    </row>
    <row r="312" spans="27:27" x14ac:dyDescent="0.25">
      <c r="AA312" s="47"/>
    </row>
    <row r="313" spans="27:27" x14ac:dyDescent="0.25">
      <c r="AA313" s="47"/>
    </row>
    <row r="314" spans="27:27" x14ac:dyDescent="0.25">
      <c r="AA314" s="47"/>
    </row>
    <row r="315" spans="27:27" x14ac:dyDescent="0.25">
      <c r="AA315" s="47"/>
    </row>
    <row r="316" spans="27:27" x14ac:dyDescent="0.25">
      <c r="AA316" s="47"/>
    </row>
    <row r="317" spans="27:27" x14ac:dyDescent="0.25">
      <c r="AA317" s="47"/>
    </row>
    <row r="318" spans="27:27" x14ac:dyDescent="0.25">
      <c r="AA318" s="47"/>
    </row>
    <row r="319" spans="27:27" x14ac:dyDescent="0.25">
      <c r="AA319" s="47"/>
    </row>
    <row r="320" spans="27:27" x14ac:dyDescent="0.25">
      <c r="AA320" s="47"/>
    </row>
    <row r="321" spans="27:27" x14ac:dyDescent="0.25">
      <c r="AA321" s="47"/>
    </row>
    <row r="322" spans="27:27" x14ac:dyDescent="0.25">
      <c r="AA322" s="47"/>
    </row>
    <row r="323" spans="27:27" x14ac:dyDescent="0.25">
      <c r="AA323" s="47"/>
    </row>
    <row r="324" spans="27:27" x14ac:dyDescent="0.25">
      <c r="AA324" s="47"/>
    </row>
    <row r="325" spans="27:27" x14ac:dyDescent="0.25">
      <c r="AA325" s="47"/>
    </row>
    <row r="326" spans="27:27" x14ac:dyDescent="0.25">
      <c r="AA326" s="47"/>
    </row>
    <row r="327" spans="27:27" x14ac:dyDescent="0.25">
      <c r="AA327" s="47"/>
    </row>
    <row r="328" spans="27:27" x14ac:dyDescent="0.25">
      <c r="AA328" s="47"/>
    </row>
    <row r="329" spans="27:27" x14ac:dyDescent="0.25">
      <c r="AA329" s="47"/>
    </row>
    <row r="330" spans="27:27" x14ac:dyDescent="0.25">
      <c r="AA330" s="47"/>
    </row>
    <row r="331" spans="27:27" x14ac:dyDescent="0.25">
      <c r="AA331" s="47"/>
    </row>
    <row r="332" spans="27:27" x14ac:dyDescent="0.25">
      <c r="AA332" s="47"/>
    </row>
    <row r="333" spans="27:27" x14ac:dyDescent="0.25">
      <c r="AA333" s="47"/>
    </row>
    <row r="334" spans="27:27" x14ac:dyDescent="0.25">
      <c r="AA334" s="47"/>
    </row>
    <row r="335" spans="27:27" x14ac:dyDescent="0.25">
      <c r="AA335" s="47"/>
    </row>
    <row r="336" spans="27:27" x14ac:dyDescent="0.25">
      <c r="AA336" s="47"/>
    </row>
    <row r="337" spans="27:27" x14ac:dyDescent="0.25">
      <c r="AA337" s="47"/>
    </row>
    <row r="338" spans="27:27" x14ac:dyDescent="0.25">
      <c r="AA338" s="47"/>
    </row>
    <row r="339" spans="27:27" x14ac:dyDescent="0.25">
      <c r="AA339" s="47"/>
    </row>
    <row r="340" spans="27:27" x14ac:dyDescent="0.25">
      <c r="AA340" s="47"/>
    </row>
    <row r="341" spans="27:27" x14ac:dyDescent="0.25">
      <c r="AA341" s="47"/>
    </row>
    <row r="342" spans="27:27" x14ac:dyDescent="0.25">
      <c r="AA342" s="47"/>
    </row>
    <row r="343" spans="27:27" x14ac:dyDescent="0.25">
      <c r="AA343" s="47"/>
    </row>
    <row r="344" spans="27:27" x14ac:dyDescent="0.25">
      <c r="AA344" s="47"/>
    </row>
    <row r="345" spans="27:27" x14ac:dyDescent="0.25">
      <c r="AA345" s="47"/>
    </row>
    <row r="346" spans="27:27" x14ac:dyDescent="0.25">
      <c r="AA346" s="47"/>
    </row>
    <row r="347" spans="27:27" x14ac:dyDescent="0.25">
      <c r="AA347" s="47"/>
    </row>
    <row r="348" spans="27:27" x14ac:dyDescent="0.25">
      <c r="AA348" s="47"/>
    </row>
    <row r="349" spans="27:27" x14ac:dyDescent="0.25">
      <c r="AA349" s="47"/>
    </row>
    <row r="350" spans="27:27" x14ac:dyDescent="0.25">
      <c r="AA350" s="47"/>
    </row>
    <row r="351" spans="27:27" x14ac:dyDescent="0.25">
      <c r="AA351" s="47"/>
    </row>
    <row r="352" spans="27:27" x14ac:dyDescent="0.25">
      <c r="AA352" s="47"/>
    </row>
    <row r="353" spans="27:27" x14ac:dyDescent="0.25">
      <c r="AA353" s="47"/>
    </row>
    <row r="354" spans="27:27" x14ac:dyDescent="0.25">
      <c r="AA354" s="47"/>
    </row>
    <row r="355" spans="27:27" x14ac:dyDescent="0.25">
      <c r="AA355" s="47"/>
    </row>
    <row r="356" spans="27:27" x14ac:dyDescent="0.25">
      <c r="AA356" s="47"/>
    </row>
    <row r="357" spans="27:27" x14ac:dyDescent="0.25">
      <c r="AA357" s="47"/>
    </row>
    <row r="358" spans="27:27" x14ac:dyDescent="0.25">
      <c r="AA358" s="47"/>
    </row>
    <row r="359" spans="27:27" x14ac:dyDescent="0.25">
      <c r="AA359" s="47"/>
    </row>
    <row r="360" spans="27:27" x14ac:dyDescent="0.25">
      <c r="AA360" s="47"/>
    </row>
    <row r="361" spans="27:27" x14ac:dyDescent="0.25">
      <c r="AA361" s="47"/>
    </row>
    <row r="362" spans="27:27" x14ac:dyDescent="0.25">
      <c r="AA362" s="47"/>
    </row>
    <row r="363" spans="27:27" x14ac:dyDescent="0.25">
      <c r="AA363" s="47"/>
    </row>
    <row r="364" spans="27:27" x14ac:dyDescent="0.25">
      <c r="AA364" s="47"/>
    </row>
    <row r="365" spans="27:27" x14ac:dyDescent="0.25">
      <c r="AA365" s="47"/>
    </row>
    <row r="366" spans="27:27" x14ac:dyDescent="0.25">
      <c r="AA366" s="47"/>
    </row>
    <row r="367" spans="27:27" x14ac:dyDescent="0.25">
      <c r="AA367" s="47"/>
    </row>
    <row r="368" spans="27:27" x14ac:dyDescent="0.25">
      <c r="AA368" s="47"/>
    </row>
    <row r="369" spans="27:27" x14ac:dyDescent="0.25">
      <c r="AA369" s="47"/>
    </row>
    <row r="370" spans="27:27" x14ac:dyDescent="0.25">
      <c r="AA370" s="47"/>
    </row>
    <row r="371" spans="27:27" x14ac:dyDescent="0.25">
      <c r="AA371" s="47"/>
    </row>
    <row r="372" spans="27:27" x14ac:dyDescent="0.25">
      <c r="AA372" s="47"/>
    </row>
    <row r="373" spans="27:27" x14ac:dyDescent="0.25">
      <c r="AA373" s="47"/>
    </row>
    <row r="374" spans="27:27" x14ac:dyDescent="0.25">
      <c r="AA374" s="47"/>
    </row>
    <row r="375" spans="27:27" x14ac:dyDescent="0.25">
      <c r="AA375" s="47"/>
    </row>
    <row r="376" spans="27:27" x14ac:dyDescent="0.25">
      <c r="AA376" s="47"/>
    </row>
    <row r="377" spans="27:27" x14ac:dyDescent="0.25">
      <c r="AA377" s="47"/>
    </row>
  </sheetData>
  <mergeCells count="169">
    <mergeCell ref="H68:K69"/>
    <mergeCell ref="M43:P44"/>
    <mergeCell ref="AV105:AY105"/>
    <mergeCell ref="AV91:AY92"/>
    <mergeCell ref="AQ75:AT76"/>
    <mergeCell ref="M45:P45"/>
    <mergeCell ref="H47:K47"/>
    <mergeCell ref="H48:K48"/>
    <mergeCell ref="H49:K49"/>
    <mergeCell ref="M75:P76"/>
    <mergeCell ref="R75:U76"/>
    <mergeCell ref="W75:Z76"/>
    <mergeCell ref="AB75:AE76"/>
    <mergeCell ref="AG75:AJ76"/>
    <mergeCell ref="H71:K72"/>
    <mergeCell ref="AI110:AJ111"/>
    <mergeCell ref="R35:U36"/>
    <mergeCell ref="AQ43:AT44"/>
    <mergeCell ref="AP31:AS32"/>
    <mergeCell ref="AT31:AT32"/>
    <mergeCell ref="AL33:AO33"/>
    <mergeCell ref="AP33:AS33"/>
    <mergeCell ref="AQ103:AT104"/>
    <mergeCell ref="R103:U104"/>
    <mergeCell ref="AB95:AE96"/>
    <mergeCell ref="W59:Z59"/>
    <mergeCell ref="AB7:AE8"/>
    <mergeCell ref="AG11:AJ12"/>
    <mergeCell ref="AV59:AY60"/>
    <mergeCell ref="AV55:AY56"/>
    <mergeCell ref="AB59:AE60"/>
    <mergeCell ref="AG59:AJ60"/>
    <mergeCell ref="AG71:AJ72"/>
    <mergeCell ref="AB71:AE72"/>
    <mergeCell ref="AB99:AE100"/>
    <mergeCell ref="AB27:AE28"/>
    <mergeCell ref="AQ39:AT40"/>
    <mergeCell ref="AL35:AM35"/>
    <mergeCell ref="AN35:AO35"/>
    <mergeCell ref="AL36:AM36"/>
    <mergeCell ref="AN36:AO36"/>
    <mergeCell ref="AL37:AM37"/>
    <mergeCell ref="AN37:AO37"/>
    <mergeCell ref="AB35:AE36"/>
    <mergeCell ref="AG51:AJ52"/>
    <mergeCell ref="AL55:AO56"/>
    <mergeCell ref="AG43:AJ44"/>
    <mergeCell ref="AG67:AJ68"/>
    <mergeCell ref="AP29:AS29"/>
    <mergeCell ref="AT29:AU29"/>
    <mergeCell ref="H1:BD1"/>
    <mergeCell ref="BE1:BE106"/>
    <mergeCell ref="H2:AJ2"/>
    <mergeCell ref="AK2:AK106"/>
    <mergeCell ref="A4:B4"/>
    <mergeCell ref="C4:F4"/>
    <mergeCell ref="H4:K4"/>
    <mergeCell ref="M4:P4"/>
    <mergeCell ref="R4:U4"/>
    <mergeCell ref="W4:Z4"/>
    <mergeCell ref="C79:F81"/>
    <mergeCell ref="A31:B82"/>
    <mergeCell ref="A7:B20"/>
    <mergeCell ref="C7:F20"/>
    <mergeCell ref="AL8:BD21"/>
    <mergeCell ref="H23:K24"/>
    <mergeCell ref="W23:Z24"/>
    <mergeCell ref="AB4:AE4"/>
    <mergeCell ref="AG4:AJ4"/>
    <mergeCell ref="M31:P32"/>
    <mergeCell ref="M35:P36"/>
    <mergeCell ref="M83:P84"/>
    <mergeCell ref="AG27:AJ28"/>
    <mergeCell ref="AL4:AO4"/>
    <mergeCell ref="AQ4:AT4"/>
    <mergeCell ref="AV4:AY4"/>
    <mergeCell ref="BA4:BD4"/>
    <mergeCell ref="BF25:BL25"/>
    <mergeCell ref="AL27:AO28"/>
    <mergeCell ref="AG23:AJ24"/>
    <mergeCell ref="AQ23:AT24"/>
    <mergeCell ref="AV23:AY24"/>
    <mergeCell ref="BA23:BD24"/>
    <mergeCell ref="BF24:BL24"/>
    <mergeCell ref="AP27:AS28"/>
    <mergeCell ref="AT27:AU28"/>
    <mergeCell ref="AL23:AO24"/>
    <mergeCell ref="BF31:BM31"/>
    <mergeCell ref="BF32:BM32"/>
    <mergeCell ref="BF43:BM43"/>
    <mergeCell ref="BF44:BM44"/>
    <mergeCell ref="AL31:AO32"/>
    <mergeCell ref="AV31:AY32"/>
    <mergeCell ref="BF42:BM42"/>
    <mergeCell ref="AQ35:AT36"/>
    <mergeCell ref="AV35:AY36"/>
    <mergeCell ref="BA35:BD36"/>
    <mergeCell ref="BA37:BD37"/>
    <mergeCell ref="AM39:AP40"/>
    <mergeCell ref="BA39:BD40"/>
    <mergeCell ref="BA31:BD32"/>
    <mergeCell ref="BF45:BM45"/>
    <mergeCell ref="BF46:BM46"/>
    <mergeCell ref="AL43:AO44"/>
    <mergeCell ref="AB63:AE64"/>
    <mergeCell ref="W63:Z64"/>
    <mergeCell ref="AL67:AO68"/>
    <mergeCell ref="M47:P48"/>
    <mergeCell ref="R47:U48"/>
    <mergeCell ref="M51:P52"/>
    <mergeCell ref="R51:U52"/>
    <mergeCell ref="W51:Z52"/>
    <mergeCell ref="AQ55:AT56"/>
    <mergeCell ref="AL47:AO48"/>
    <mergeCell ref="BA59:BD60"/>
    <mergeCell ref="BA45:BD45"/>
    <mergeCell ref="M68:P69"/>
    <mergeCell ref="BA67:BD68"/>
    <mergeCell ref="W60:Z60"/>
    <mergeCell ref="W61:Z61"/>
    <mergeCell ref="R43:U44"/>
    <mergeCell ref="BC110:BD111"/>
    <mergeCell ref="AI112:AJ112"/>
    <mergeCell ref="BC112:BD112"/>
    <mergeCell ref="C71:F77"/>
    <mergeCell ref="C83:F89"/>
    <mergeCell ref="H103:K104"/>
    <mergeCell ref="M104:P105"/>
    <mergeCell ref="AL104:AO105"/>
    <mergeCell ref="H91:K92"/>
    <mergeCell ref="H95:K96"/>
    <mergeCell ref="H83:K84"/>
    <mergeCell ref="AL99:AO100"/>
    <mergeCell ref="AV99:AY100"/>
    <mergeCell ref="AQ99:AT100"/>
    <mergeCell ref="BA103:BD104"/>
    <mergeCell ref="H99:K100"/>
    <mergeCell ref="AB87:AE88"/>
    <mergeCell ref="AG87:AJ88"/>
    <mergeCell ref="W87:Z88"/>
    <mergeCell ref="W103:Z104"/>
    <mergeCell ref="AL87:AO88"/>
    <mergeCell ref="AQ87:AT88"/>
    <mergeCell ref="AV103:AY104"/>
    <mergeCell ref="AV87:AY88"/>
    <mergeCell ref="A23:B29"/>
    <mergeCell ref="R63:U64"/>
    <mergeCell ref="R87:U88"/>
    <mergeCell ref="A83:B106"/>
    <mergeCell ref="AG99:AJ100"/>
    <mergeCell ref="AL71:AO72"/>
    <mergeCell ref="H79:K80"/>
    <mergeCell ref="M79:P80"/>
    <mergeCell ref="AL63:AO64"/>
    <mergeCell ref="AB65:AE65"/>
    <mergeCell ref="M87:P88"/>
    <mergeCell ref="M99:P100"/>
    <mergeCell ref="C91:F106"/>
    <mergeCell ref="AL29:AO29"/>
    <mergeCell ref="C31:F41"/>
    <mergeCell ref="C23:F29"/>
    <mergeCell ref="C43:F69"/>
    <mergeCell ref="AB103:AE104"/>
    <mergeCell ref="M71:P72"/>
    <mergeCell ref="R71:U72"/>
    <mergeCell ref="W91:Z92"/>
    <mergeCell ref="H55:K56"/>
    <mergeCell ref="W71:Z72"/>
    <mergeCell ref="H87:K88"/>
  </mergeCells>
  <pageMargins left="0.23622047244094491" right="0.23622047244094491" top="0.74803149606299213" bottom="0.74803149606299213" header="0.31496062992125984" footer="0.31496062992125984"/>
  <pageSetup scale="50" fitToWidth="0" orientation="landscape" horizontalDpi="4294967293" r:id="rId1"/>
  <rowBreaks count="2" manualBreakCount="2">
    <brk id="58" max="56" man="1"/>
    <brk id="89" max="56" man="1"/>
  </rowBreaks>
  <colBreaks count="1" manualBreakCount="1">
    <brk id="37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MALLA</vt:lpstr>
      <vt:lpstr>MALLA!Área_de_impresión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ITP</dc:creator>
  <cp:lastModifiedBy>Almacen</cp:lastModifiedBy>
  <cp:lastPrinted>2018-02-12T19:23:42Z</cp:lastPrinted>
  <dcterms:created xsi:type="dcterms:W3CDTF">2018-02-06T21:14:55Z</dcterms:created>
  <dcterms:modified xsi:type="dcterms:W3CDTF">2021-07-19T22:52:32Z</dcterms:modified>
</cp:coreProperties>
</file>