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COP\"/>
    </mc:Choice>
  </mc:AlternateContent>
  <bookViews>
    <workbookView xWindow="0" yWindow="0" windowWidth="25125" windowHeight="12000"/>
  </bookViews>
  <sheets>
    <sheet name="POR AREA DE INGENIERÍA (2)" sheetId="1" r:id="rId1"/>
  </sheets>
  <definedNames>
    <definedName name="_xlnm.Print_Area" localSheetId="0">'POR AREA DE INGENIERÍA (2)'!$A$1:$AS$74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4" i="1" l="1"/>
  <c r="AQ74" i="1"/>
  <c r="AN74" i="1"/>
  <c r="AM74" i="1"/>
  <c r="AJ74" i="1"/>
  <c r="AI74" i="1"/>
  <c r="AF74" i="1"/>
  <c r="AE74" i="1"/>
  <c r="AG77" i="1" s="1"/>
  <c r="AA74" i="1"/>
  <c r="Z74" i="1"/>
  <c r="W74" i="1"/>
  <c r="V74" i="1"/>
  <c r="S74" i="1"/>
  <c r="R74" i="1"/>
  <c r="O74" i="1"/>
  <c r="N74" i="1"/>
  <c r="K74" i="1"/>
  <c r="J74" i="1"/>
  <c r="G74" i="1"/>
  <c r="F74" i="1"/>
  <c r="AA77" i="1" s="1"/>
  <c r="D45" i="1"/>
  <c r="C45" i="1"/>
  <c r="C74" i="1" s="1"/>
  <c r="D25" i="1"/>
  <c r="C25" i="1"/>
  <c r="D19" i="1"/>
  <c r="C19" i="1"/>
  <c r="D9" i="1"/>
  <c r="D74" i="1" s="1"/>
  <c r="C9" i="1"/>
  <c r="AE81" i="1" l="1"/>
  <c r="B9" i="1"/>
  <c r="B19" i="1"/>
  <c r="B25" i="1"/>
  <c r="B45" i="1"/>
  <c r="B74" i="1" l="1"/>
</calcChain>
</file>

<file path=xl/comments1.xml><?xml version="1.0" encoding="utf-8"?>
<comments xmlns="http://schemas.openxmlformats.org/spreadsheetml/2006/main">
  <authors>
    <author>Usuario</author>
    <author>pc</author>
    <author>DOCENTE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FISICA 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FISICA 2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Electronica Digital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INCLUYE UNA HORA DE LABORATORIO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INCLUYE UNA HORA DE LABORATORIO</t>
        </r>
      </text>
    </comment>
    <comment ref="S1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INCLUYE UNA HORA DE LABORATORIO</t>
        </r>
      </text>
    </comment>
    <comment ref="AB35" authorId="2" shape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PARA PODER HACER PRACTICA EMPRESARIAL DEBERA TENER LAS COMPETNCIAS DE:
BASE DE DATOS 2
REDES Y COMUNICACIONES 2</t>
        </r>
      </text>
    </comment>
    <comment ref="AB57" authorId="2" shape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incorporar un modulo de como se formula y evalua un proyecto, Presupuesto y Costos</t>
        </r>
      </text>
    </comment>
  </commentList>
</comments>
</file>

<file path=xl/sharedStrings.xml><?xml version="1.0" encoding="utf-8"?>
<sst xmlns="http://schemas.openxmlformats.org/spreadsheetml/2006/main" count="224" uniqueCount="194">
  <si>
    <t>Ultima modificación: Acuerdo 10 del 6 de junio de 2017</t>
  </si>
  <si>
    <t>CICLO TECNOLÓGICO: TECNOLOGIA EN DESARROLLO DE SOFTWARE</t>
  </si>
  <si>
    <t>CICLO PROFESIONAL: INGENIERIA DE SISTEMAS</t>
  </si>
  <si>
    <t>AREA (Resolución 2773)</t>
  </si>
  <si>
    <t>%</t>
  </si>
  <si>
    <t>CR</t>
  </si>
  <si>
    <t>HP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</si>
  <si>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</si>
  <si>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</si>
  <si>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</si>
  <si>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</si>
  <si>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</si>
  <si>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</si>
  <si>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</si>
  <si>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</si>
  <si>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</si>
  <si>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</si>
  <si>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AREAS DE CIENCIAS BASICAS</t>
  </si>
  <si>
    <t>PYS 101</t>
  </si>
  <si>
    <t>FING 1401</t>
  </si>
  <si>
    <t>PYS301</t>
  </si>
  <si>
    <t>FING 1420</t>
  </si>
  <si>
    <t>FING 1418</t>
  </si>
  <si>
    <t>FING 1419</t>
  </si>
  <si>
    <t>IS 801</t>
  </si>
  <si>
    <t>Lógica matemática</t>
  </si>
  <si>
    <t>Matemáticas fundamentales</t>
  </si>
  <si>
    <t>Algebra Lineal</t>
  </si>
  <si>
    <t>Cálculo diferencial</t>
  </si>
  <si>
    <t>Cálculo Integral</t>
  </si>
  <si>
    <t>Ecuaciones diferenciales</t>
  </si>
  <si>
    <t>Matemátcas discretas</t>
  </si>
  <si>
    <t>FING1401</t>
  </si>
  <si>
    <t>FING 1405</t>
  </si>
  <si>
    <t>PYS302</t>
  </si>
  <si>
    <t>PYS401</t>
  </si>
  <si>
    <t>Física Mecánica</t>
  </si>
  <si>
    <t>Electrotecnia</t>
  </si>
  <si>
    <t>Electronica Básica</t>
  </si>
  <si>
    <t>FING1405</t>
  </si>
  <si>
    <t>AREA DE CIENCIAS BASICAS DE LA INGENIERÍA</t>
  </si>
  <si>
    <t>PYS402</t>
  </si>
  <si>
    <t>PYS601</t>
  </si>
  <si>
    <t>IS 702</t>
  </si>
  <si>
    <t>IS 1001</t>
  </si>
  <si>
    <t>Estadística y probabilidades</t>
  </si>
  <si>
    <t>Telemática</t>
  </si>
  <si>
    <t>Investigación de Operaciones</t>
  </si>
  <si>
    <t>Simulación</t>
  </si>
  <si>
    <t>IS901</t>
  </si>
  <si>
    <t>AREA DE INGENIRÍA APLICADA</t>
  </si>
  <si>
    <t>PYS 102</t>
  </si>
  <si>
    <t>PYS201</t>
  </si>
  <si>
    <t>PYS303</t>
  </si>
  <si>
    <t>PYS403</t>
  </si>
  <si>
    <t>PYS501</t>
  </si>
  <si>
    <t>IS 703</t>
  </si>
  <si>
    <t>IS 802</t>
  </si>
  <si>
    <t>IS 901</t>
  </si>
  <si>
    <t>IS 1002</t>
  </si>
  <si>
    <t>Diagramación y algoritmos</t>
  </si>
  <si>
    <t>Lenguaje estructurado</t>
  </si>
  <si>
    <t>Estructura de datos</t>
  </si>
  <si>
    <t>Bases de datos I</t>
  </si>
  <si>
    <t>Bases de datos II</t>
  </si>
  <si>
    <t>Ingeniería de software II</t>
  </si>
  <si>
    <t>Sistemas Distribuidos</t>
  </si>
  <si>
    <t>Sistemas expertos</t>
  </si>
  <si>
    <t>Electiva Profesional I</t>
  </si>
  <si>
    <t>PYS102</t>
  </si>
  <si>
    <t>PYS305</t>
  </si>
  <si>
    <t>IS705</t>
  </si>
  <si>
    <t>PYS304</t>
  </si>
  <si>
    <t>PYS404</t>
  </si>
  <si>
    <t>PYS502</t>
  </si>
  <si>
    <t>IS 704</t>
  </si>
  <si>
    <t>IS 803</t>
  </si>
  <si>
    <t>IS 902</t>
  </si>
  <si>
    <t>IS 1003</t>
  </si>
  <si>
    <t xml:space="preserve"> Programación orientada a eventos</t>
  </si>
  <si>
    <t>Lenguaje Orientado a Objetos</t>
  </si>
  <si>
    <t>Leguaje de cuarta generación</t>
  </si>
  <si>
    <t>Teoría General de Sistemas</t>
  </si>
  <si>
    <t>Auditoria de Sistemas</t>
  </si>
  <si>
    <t>Soluciones en  telecomunicaciones</t>
  </si>
  <si>
    <t>Inteligencia artificial</t>
  </si>
  <si>
    <t>IS804</t>
  </si>
  <si>
    <t>PYS405</t>
  </si>
  <si>
    <t>PYS602</t>
  </si>
  <si>
    <t>IS 903</t>
  </si>
  <si>
    <t>Análisis y Diseño de Sistemas</t>
  </si>
  <si>
    <t>Ingeniería de Software I</t>
  </si>
  <si>
    <t>Practica Empresarial Tecnológica</t>
  </si>
  <si>
    <t>Seguridad Informática</t>
  </si>
  <si>
    <t>IS803</t>
  </si>
  <si>
    <t>PYS 103</t>
  </si>
  <si>
    <t>PYS406</t>
  </si>
  <si>
    <t>PYS503</t>
  </si>
  <si>
    <t>IS 705</t>
  </si>
  <si>
    <t>IS 804</t>
  </si>
  <si>
    <t>IS 904</t>
  </si>
  <si>
    <t>IS 1004</t>
  </si>
  <si>
    <t>Fundamentos a la tecnología en Desarrollo de Software</t>
  </si>
  <si>
    <t>Redes y comunicaciones I</t>
  </si>
  <si>
    <t>Redes y comunicaciones II</t>
  </si>
  <si>
    <t>Administración de sistemas de información</t>
  </si>
  <si>
    <t>Sistemas Operativos</t>
  </si>
  <si>
    <t>Trabajo de grado</t>
  </si>
  <si>
    <t>Electiva profesional II</t>
  </si>
  <si>
    <t>IS904</t>
  </si>
  <si>
    <t>PYS 104</t>
  </si>
  <si>
    <t>PYS202</t>
  </si>
  <si>
    <t>PYS504</t>
  </si>
  <si>
    <t>PYS603</t>
  </si>
  <si>
    <t>IS 905</t>
  </si>
  <si>
    <t>IS 1005</t>
  </si>
  <si>
    <t>Laboratorio de Ensamblaje y mantenimiento de computadores I</t>
  </si>
  <si>
    <t>Laboratorio de Ensamblaje y mantenimiento de computadores II</t>
  </si>
  <si>
    <t>Electiva de Profundización Tecnológica I</t>
  </si>
  <si>
    <t>Electiva de Profundización Tecnológica II</t>
  </si>
  <si>
    <t>Programación avanzada</t>
  </si>
  <si>
    <t>Gerencia de Proyectos aplicado a TICs</t>
  </si>
  <si>
    <t>PYS104</t>
  </si>
  <si>
    <t>IS906</t>
  </si>
  <si>
    <t>AREA DE FORMACION COMPLEMENTARIA / SOCIO HUMANISTICA</t>
  </si>
  <si>
    <t>INST006</t>
  </si>
  <si>
    <t>INST009</t>
  </si>
  <si>
    <t>FING 1414</t>
  </si>
  <si>
    <t>INST003</t>
  </si>
  <si>
    <t>IS 805</t>
  </si>
  <si>
    <t>IS 906</t>
  </si>
  <si>
    <t>Medio Ambiente</t>
  </si>
  <si>
    <t>Constitucion Política  y democracia</t>
  </si>
  <si>
    <t>Fundamentos de Economía</t>
  </si>
  <si>
    <t>Etica</t>
  </si>
  <si>
    <t>Análisis Financiero</t>
  </si>
  <si>
    <t>Planeación y control de proyectos</t>
  </si>
  <si>
    <t>IS805</t>
  </si>
  <si>
    <t>INST002</t>
  </si>
  <si>
    <t>FING 1415</t>
  </si>
  <si>
    <t>INST010</t>
  </si>
  <si>
    <t>PYS505</t>
  </si>
  <si>
    <t>FING 1416</t>
  </si>
  <si>
    <t>FING 1417</t>
  </si>
  <si>
    <t>Proyecto Pedagogico Institucional</t>
  </si>
  <si>
    <t>Fundamentos de Administración</t>
  </si>
  <si>
    <t>Emprendimiento</t>
  </si>
  <si>
    <t>GESTION ADMINISTRATIVA (Liderazgo, planeación, organización y control)</t>
  </si>
  <si>
    <t>Electiva complementaria I</t>
  </si>
  <si>
    <t>Electiva Complemetaria II</t>
  </si>
  <si>
    <t>INST005</t>
  </si>
  <si>
    <t>PYS203</t>
  </si>
  <si>
    <t>FING 1423</t>
  </si>
  <si>
    <t>FING 1424</t>
  </si>
  <si>
    <t>FING 1425</t>
  </si>
  <si>
    <t>IS 1006</t>
  </si>
  <si>
    <t>Cultura amazonica</t>
  </si>
  <si>
    <t>Contabilidad General</t>
  </si>
  <si>
    <t>FUNDAMENTOS DE INVESTIGACIÓN</t>
  </si>
  <si>
    <t>METODOLOGÍA DE LA INVESTIGACIÓN</t>
  </si>
  <si>
    <t>TECNICAS INVESTIGATIVAS</t>
  </si>
  <si>
    <t>Etica Profesional</t>
  </si>
  <si>
    <t>FING1423</t>
  </si>
  <si>
    <t>INST007</t>
  </si>
  <si>
    <t>Deporte Formativo</t>
  </si>
  <si>
    <t>FING 1408</t>
  </si>
  <si>
    <t>FING 1409</t>
  </si>
  <si>
    <t>FING 1410</t>
  </si>
  <si>
    <t>Competencias Comunicativas: TECNICAS ORALES</t>
  </si>
  <si>
    <t>Competencias Comunicativas: TECNICAS ESCRITAS</t>
  </si>
  <si>
    <t>Competencias Comunicativas: TECNICAS GRAMATICALES</t>
  </si>
  <si>
    <t>INST 011</t>
  </si>
  <si>
    <t>INST 012</t>
  </si>
  <si>
    <t>INST 013</t>
  </si>
  <si>
    <t>INST 014</t>
  </si>
  <si>
    <t>INST 015</t>
  </si>
  <si>
    <t>INST 016</t>
  </si>
  <si>
    <t>INST 017</t>
  </si>
  <si>
    <t>INGLES I</t>
  </si>
  <si>
    <t>INGLES II</t>
  </si>
  <si>
    <t>INGLES III</t>
  </si>
  <si>
    <t>INGLES IV</t>
  </si>
  <si>
    <t>INGLES V</t>
  </si>
  <si>
    <t>INGLES VI</t>
  </si>
  <si>
    <t>INGLES VII</t>
  </si>
  <si>
    <t>INST011</t>
  </si>
  <si>
    <t>INST012</t>
  </si>
  <si>
    <t>INST013</t>
  </si>
  <si>
    <t>INST015</t>
  </si>
  <si>
    <t>INST016</t>
  </si>
  <si>
    <t>HTP</t>
  </si>
  <si>
    <t>TOTALES</t>
  </si>
  <si>
    <t>UNIDADES DE FORMACIÓN PROPEDÉUTICAS (OBLIGATORIAS PARA INGRESO AL CICLO PROFESIONAL)</t>
  </si>
  <si>
    <r>
      <t xml:space="preserve">UNIDADES DE FORMACIÓN </t>
    </r>
    <r>
      <rPr>
        <b/>
        <sz val="13"/>
        <rFont val="Tahoma"/>
        <family val="2"/>
      </rPr>
      <t>NO</t>
    </r>
    <r>
      <rPr>
        <sz val="13"/>
        <rFont val="Tahoma"/>
        <family val="2"/>
      </rPr>
      <t xml:space="preserve"> HABILITABLES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</si>
</sst>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3"/>
      <name val="Tahoma"/>
      <family val="2"/>
    </font>
    <font>
      <b/>
      <sz val="13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752475</xdr:colOff>
      <xdr:row>46</xdr:row>
      <xdr:rowOff>323850</xdr:rowOff>
    </xdr:from>
    <xdr:to>
      <xdr:col>37</xdr:col>
      <xdr:colOff>209550</xdr:colOff>
      <xdr:row>46</xdr:row>
      <xdr:rowOff>323850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23336250" y="116681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46</xdr:row>
      <xdr:rowOff>314325</xdr:rowOff>
    </xdr:from>
    <xdr:to>
      <xdr:col>41</xdr:col>
      <xdr:colOff>76200</xdr:colOff>
      <xdr:row>46</xdr:row>
      <xdr:rowOff>190500</xdr:rowOff>
    </xdr:to>
    <xdr:sp macro="" textlink="">
      <xdr:nvSpPr>
        <xdr:cNvPr id="3" name="Line 30"/>
        <xdr:cNvSpPr>
          <a:spLocks noChangeShapeType="1"/>
        </xdr:cNvSpPr>
      </xdr:nvSpPr>
      <xdr:spPr bwMode="auto">
        <a:xfrm>
          <a:off x="26184225" y="1166812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81"/>
  <sheetViews>
    <sheetView showGridLines="0" tabSelected="1" zoomScale="55" zoomScaleNormal="55" zoomScaleSheetLayoutView="55" workbookViewId="0">
      <pane xSplit="5" topLeftCell="F1" activePane="topRight" state="frozen"/>
      <selection pane="topRight" activeCell="A2" sqref="A2:AS2"/>
    </sheetView>
  </sheetViews>
  <sheetFormatPr baseColWidth="10" defaultRowHeight="16.5" x14ac:dyDescent="0.2"/>
  <cols>
    <col min="1" max="1" width="18.7109375" style="1" customWidth="1"/>
    <col min="2" max="2" width="12.42578125" style="1" customWidth="1"/>
    <col min="3" max="3" width="8" style="1" customWidth="1"/>
    <col min="4" max="4" width="7.140625" style="1" customWidth="1"/>
    <col min="5" max="5" width="1.28515625" style="2" customWidth="1"/>
    <col min="6" max="6" width="11.140625" style="1" customWidth="1"/>
    <col min="7" max="7" width="13.85546875" style="1" customWidth="1"/>
    <col min="8" max="8" width="11" style="1" customWidth="1"/>
    <col min="9" max="9" width="1.5703125" style="1" customWidth="1"/>
    <col min="10" max="10" width="10.5703125" style="1" customWidth="1"/>
    <col min="11" max="11" width="12.28515625" style="1" customWidth="1"/>
    <col min="12" max="12" width="12.42578125" style="1" customWidth="1"/>
    <col min="13" max="13" width="1.28515625" style="1" customWidth="1"/>
    <col min="14" max="14" width="12.5703125" style="1" customWidth="1"/>
    <col min="15" max="15" width="12.140625" style="1" customWidth="1"/>
    <col min="16" max="16" width="16" style="1" customWidth="1"/>
    <col min="17" max="17" width="1.42578125" style="1" customWidth="1"/>
    <col min="18" max="18" width="11" style="1" customWidth="1"/>
    <col min="19" max="19" width="13" style="1" customWidth="1"/>
    <col min="20" max="20" width="15" style="1" customWidth="1"/>
    <col min="21" max="21" width="1.5703125" style="1" customWidth="1"/>
    <col min="22" max="22" width="11.140625" style="1" customWidth="1"/>
    <col min="23" max="23" width="13" style="1" customWidth="1"/>
    <col min="24" max="24" width="11.7109375" style="1" customWidth="1"/>
    <col min="25" max="25" width="2.140625" style="1" customWidth="1"/>
    <col min="26" max="26" width="12" style="1" customWidth="1"/>
    <col min="27" max="27" width="12.42578125" style="1" customWidth="1"/>
    <col min="28" max="28" width="12.5703125" style="1" customWidth="1"/>
    <col min="29" max="29" width="11.42578125" style="1" hidden="1" customWidth="1"/>
    <col min="30" max="30" width="1" style="1" customWidth="1"/>
    <col min="31" max="32" width="11.42578125" style="1"/>
    <col min="33" max="33" width="11.28515625" style="1" customWidth="1"/>
    <col min="34" max="34" width="1.28515625" style="1" customWidth="1"/>
    <col min="35" max="36" width="11.42578125" style="1"/>
    <col min="37" max="37" width="13" style="1" bestFit="1" customWidth="1"/>
    <col min="38" max="38" width="1.140625" style="1" customWidth="1"/>
    <col min="39" max="40" width="13.140625" style="1" customWidth="1"/>
    <col min="41" max="41" width="13.5703125" style="1" customWidth="1"/>
    <col min="42" max="42" width="1.140625" style="1" customWidth="1"/>
    <col min="43" max="44" width="11.42578125" style="1"/>
    <col min="45" max="45" width="13" style="1" bestFit="1" customWidth="1"/>
    <col min="46" max="16384" width="11.42578125" style="1"/>
  </cols>
  <sheetData>
    <row r="1" spans="1:66" ht="21.75" customHeight="1" x14ac:dyDescent="0.2"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2"/>
      <c r="AU1" s="2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2"/>
      <c r="AU2" s="2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38.2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2"/>
      <c r="AU3" s="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21.75" customHeight="1" thickBot="1" x14ac:dyDescent="0.25">
      <c r="A4" s="6"/>
      <c r="B4" s="6"/>
      <c r="C4" s="6"/>
      <c r="D4" s="6"/>
      <c r="E4" s="6"/>
      <c r="F4" s="7" t="s">
        <v>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"/>
      <c r="AU4" s="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21.75" customHeight="1" x14ac:dyDescent="0.2">
      <c r="F5" s="47" t="s">
        <v>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  <c r="AC5" s="8"/>
      <c r="AD5" s="4"/>
      <c r="AE5" s="50" t="s">
        <v>2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2"/>
      <c r="AT5" s="2"/>
      <c r="AU5" s="2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ht="21.75" customHeight="1" x14ac:dyDescent="0.2">
      <c r="A6" s="53" t="s">
        <v>3</v>
      </c>
      <c r="B6" s="55" t="s">
        <v>4</v>
      </c>
      <c r="C6" s="55" t="s">
        <v>5</v>
      </c>
      <c r="D6" s="57" t="s">
        <v>6</v>
      </c>
      <c r="E6" s="9"/>
      <c r="F6" s="58" t="s">
        <v>7</v>
      </c>
      <c r="G6" s="58"/>
      <c r="H6" s="58"/>
      <c r="I6" s="10"/>
      <c r="J6" s="58" t="s">
        <v>8</v>
      </c>
      <c r="K6" s="58"/>
      <c r="L6" s="58"/>
      <c r="M6" s="10"/>
      <c r="N6" s="58" t="s">
        <v>9</v>
      </c>
      <c r="O6" s="58"/>
      <c r="P6" s="58"/>
      <c r="Q6" s="10"/>
      <c r="R6" s="58" t="s">
        <v>10</v>
      </c>
      <c r="S6" s="58"/>
      <c r="T6" s="58"/>
      <c r="U6" s="10"/>
      <c r="V6" s="58" t="s">
        <v>11</v>
      </c>
      <c r="W6" s="58"/>
      <c r="X6" s="58"/>
      <c r="Y6" s="10"/>
      <c r="Z6" s="58" t="s">
        <v>12</v>
      </c>
      <c r="AA6" s="58"/>
      <c r="AB6" s="58"/>
      <c r="AC6" s="10"/>
      <c r="AD6" s="10"/>
      <c r="AE6" s="58" t="s">
        <v>13</v>
      </c>
      <c r="AF6" s="58"/>
      <c r="AG6" s="58"/>
      <c r="AH6" s="11"/>
      <c r="AI6" s="58" t="s">
        <v>14</v>
      </c>
      <c r="AJ6" s="58"/>
      <c r="AK6" s="58"/>
      <c r="AL6" s="11"/>
      <c r="AM6" s="58" t="s">
        <v>15</v>
      </c>
      <c r="AN6" s="58"/>
      <c r="AO6" s="58"/>
      <c r="AP6" s="11"/>
      <c r="AQ6" s="58" t="s">
        <v>16</v>
      </c>
      <c r="AR6" s="58"/>
      <c r="AS6" s="58"/>
      <c r="AT6" s="2"/>
      <c r="AU6" s="2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1.75" customHeight="1" x14ac:dyDescent="0.2">
      <c r="A7" s="54"/>
      <c r="B7" s="56"/>
      <c r="C7" s="56"/>
      <c r="D7" s="57"/>
      <c r="E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4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2"/>
      <c r="AU7" s="2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4.5" customHeight="1" x14ac:dyDescent="0.2">
      <c r="A8" s="5"/>
      <c r="B8" s="16"/>
      <c r="C8" s="16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"/>
      <c r="BF8" s="2"/>
      <c r="BJ8" s="5"/>
      <c r="BK8" s="5"/>
      <c r="BL8" s="5"/>
      <c r="BM8" s="5"/>
      <c r="BN8" s="5"/>
    </row>
    <row r="9" spans="1:66" ht="21.75" customHeight="1" x14ac:dyDescent="0.2">
      <c r="A9" s="59" t="s">
        <v>17</v>
      </c>
      <c r="B9" s="60">
        <f>+C9/C74</f>
        <v>0.13953488372093023</v>
      </c>
      <c r="C9" s="61">
        <f>+F11+N11+J15+J11+N15+R15+V11+Z11+AE11+AI11</f>
        <v>24</v>
      </c>
      <c r="D9" s="64">
        <f>+G11+O11+K15+K11+O15+S15+W11+AA11+AF11+AJ11</f>
        <v>42</v>
      </c>
      <c r="E9" s="18"/>
      <c r="F9" s="65" t="s">
        <v>18</v>
      </c>
      <c r="G9" s="65"/>
      <c r="H9" s="65"/>
      <c r="I9" s="12"/>
      <c r="J9" s="65" t="s">
        <v>19</v>
      </c>
      <c r="K9" s="65"/>
      <c r="L9" s="65"/>
      <c r="M9" s="12"/>
      <c r="N9" s="65" t="s">
        <v>20</v>
      </c>
      <c r="O9" s="65"/>
      <c r="P9" s="65"/>
      <c r="Q9" s="12"/>
      <c r="R9" s="17"/>
      <c r="S9" s="17"/>
      <c r="T9" s="17"/>
      <c r="U9" s="12"/>
      <c r="V9" s="66" t="s">
        <v>21</v>
      </c>
      <c r="W9" s="67"/>
      <c r="X9" s="68"/>
      <c r="Y9" s="12"/>
      <c r="Z9" s="69" t="s">
        <v>22</v>
      </c>
      <c r="AA9" s="70"/>
      <c r="AB9" s="71"/>
      <c r="AC9" s="13"/>
      <c r="AD9" s="13"/>
      <c r="AE9" s="66" t="s">
        <v>23</v>
      </c>
      <c r="AF9" s="67"/>
      <c r="AG9" s="68"/>
      <c r="AH9" s="17"/>
      <c r="AI9" s="65" t="s">
        <v>24</v>
      </c>
      <c r="AJ9" s="65"/>
      <c r="AK9" s="65"/>
      <c r="AL9" s="17"/>
      <c r="AM9" s="17"/>
      <c r="AN9" s="17"/>
      <c r="AO9" s="17"/>
      <c r="AP9" s="17"/>
      <c r="AQ9" s="17"/>
      <c r="AR9" s="17"/>
      <c r="AS9" s="17"/>
      <c r="AW9" s="2"/>
      <c r="BA9" s="2"/>
      <c r="BJ9" s="5"/>
      <c r="BK9" s="5"/>
      <c r="BL9" s="5"/>
      <c r="BM9" s="5"/>
      <c r="BN9" s="5"/>
    </row>
    <row r="10" spans="1:66" ht="31.5" customHeight="1" x14ac:dyDescent="0.2">
      <c r="A10" s="59"/>
      <c r="B10" s="60"/>
      <c r="C10" s="62"/>
      <c r="D10" s="64"/>
      <c r="E10" s="18"/>
      <c r="F10" s="65" t="s">
        <v>25</v>
      </c>
      <c r="G10" s="65"/>
      <c r="H10" s="65"/>
      <c r="I10" s="12"/>
      <c r="J10" s="65" t="s">
        <v>26</v>
      </c>
      <c r="K10" s="65"/>
      <c r="L10" s="65"/>
      <c r="M10" s="12"/>
      <c r="N10" s="65" t="s">
        <v>27</v>
      </c>
      <c r="O10" s="65"/>
      <c r="P10" s="65"/>
      <c r="Q10" s="12"/>
      <c r="R10" s="17"/>
      <c r="S10" s="17"/>
      <c r="T10" s="17"/>
      <c r="U10" s="12"/>
      <c r="V10" s="65" t="s">
        <v>28</v>
      </c>
      <c r="W10" s="65"/>
      <c r="X10" s="65"/>
      <c r="Y10" s="12"/>
      <c r="Z10" s="65" t="s">
        <v>29</v>
      </c>
      <c r="AA10" s="65"/>
      <c r="AB10" s="65"/>
      <c r="AC10" s="13"/>
      <c r="AD10" s="13"/>
      <c r="AE10" s="65" t="s">
        <v>30</v>
      </c>
      <c r="AF10" s="65"/>
      <c r="AG10" s="65"/>
      <c r="AH10" s="17"/>
      <c r="AI10" s="65" t="s">
        <v>31</v>
      </c>
      <c r="AJ10" s="65"/>
      <c r="AK10" s="65"/>
      <c r="AL10" s="17"/>
      <c r="AM10" s="17"/>
      <c r="AN10" s="17"/>
      <c r="AO10" s="17"/>
      <c r="AP10" s="17"/>
      <c r="AQ10" s="17"/>
      <c r="AR10" s="17"/>
      <c r="AS10" s="17"/>
      <c r="AW10" s="19"/>
      <c r="BA10" s="2"/>
      <c r="BJ10" s="5"/>
      <c r="BK10" s="5"/>
      <c r="BL10" s="5"/>
      <c r="BM10" s="5"/>
      <c r="BN10" s="5"/>
    </row>
    <row r="11" spans="1:66" ht="21.75" customHeight="1" x14ac:dyDescent="0.2">
      <c r="A11" s="59"/>
      <c r="B11" s="60"/>
      <c r="C11" s="62"/>
      <c r="D11" s="64"/>
      <c r="E11" s="18"/>
      <c r="F11" s="20">
        <v>2</v>
      </c>
      <c r="G11" s="20">
        <v>3</v>
      </c>
      <c r="H11" s="21"/>
      <c r="I11" s="12"/>
      <c r="J11" s="20">
        <v>3</v>
      </c>
      <c r="K11" s="20">
        <v>5</v>
      </c>
      <c r="L11" s="21"/>
      <c r="M11" s="12"/>
      <c r="N11" s="21">
        <v>2</v>
      </c>
      <c r="O11" s="20">
        <v>4</v>
      </c>
      <c r="P11" s="20"/>
      <c r="Q11" s="12"/>
      <c r="R11" s="17"/>
      <c r="S11" s="17"/>
      <c r="T11" s="17"/>
      <c r="U11" s="12"/>
      <c r="V11" s="20">
        <v>3</v>
      </c>
      <c r="W11" s="20">
        <v>5</v>
      </c>
      <c r="X11" s="20" t="s">
        <v>32</v>
      </c>
      <c r="Y11" s="12"/>
      <c r="Z11" s="20">
        <v>3</v>
      </c>
      <c r="AA11" s="20">
        <v>5</v>
      </c>
      <c r="AB11" s="20"/>
      <c r="AC11" s="13"/>
      <c r="AD11" s="13"/>
      <c r="AE11" s="20">
        <v>2</v>
      </c>
      <c r="AF11" s="20">
        <v>4</v>
      </c>
      <c r="AG11" s="20"/>
      <c r="AH11" s="17"/>
      <c r="AI11" s="20">
        <v>3</v>
      </c>
      <c r="AJ11" s="20">
        <v>4</v>
      </c>
      <c r="AK11" s="20"/>
      <c r="AL11" s="17"/>
      <c r="AM11" s="17"/>
      <c r="AN11" s="17"/>
      <c r="AO11" s="17"/>
      <c r="AP11" s="17"/>
      <c r="AQ11" s="17"/>
      <c r="AR11" s="17"/>
      <c r="AS11" s="17"/>
      <c r="AW11" s="19"/>
      <c r="BA11" s="2"/>
      <c r="BJ11" s="5"/>
      <c r="BK11" s="5"/>
      <c r="BL11" s="5"/>
      <c r="BM11" s="5"/>
      <c r="BN11" s="5"/>
    </row>
    <row r="12" spans="1:66" ht="9" customHeight="1" x14ac:dyDescent="0.2">
      <c r="A12" s="59"/>
      <c r="B12" s="60"/>
      <c r="C12" s="62"/>
      <c r="D12" s="64"/>
      <c r="E12" s="1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2"/>
      <c r="AT12" s="2"/>
      <c r="AW12" s="19"/>
      <c r="BA12" s="2"/>
      <c r="BJ12" s="5"/>
      <c r="BK12" s="5"/>
      <c r="BL12" s="5"/>
      <c r="BM12" s="5"/>
      <c r="BN12" s="5"/>
    </row>
    <row r="13" spans="1:66" ht="21.75" customHeight="1" x14ac:dyDescent="0.2">
      <c r="A13" s="59"/>
      <c r="B13" s="60"/>
      <c r="C13" s="62"/>
      <c r="D13" s="64"/>
      <c r="E13" s="18"/>
      <c r="F13" s="72"/>
      <c r="G13" s="72"/>
      <c r="H13" s="72"/>
      <c r="I13" s="12"/>
      <c r="J13" s="65" t="s">
        <v>33</v>
      </c>
      <c r="K13" s="65"/>
      <c r="L13" s="65"/>
      <c r="M13" s="12"/>
      <c r="N13" s="66" t="s">
        <v>34</v>
      </c>
      <c r="O13" s="67"/>
      <c r="P13" s="68"/>
      <c r="Q13" s="12"/>
      <c r="R13" s="66" t="s">
        <v>35</v>
      </c>
      <c r="S13" s="67"/>
      <c r="T13" s="68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2"/>
      <c r="AT13" s="19"/>
      <c r="AU13" s="19"/>
      <c r="AV13" s="19"/>
      <c r="AW13" s="19"/>
      <c r="AX13" s="19"/>
      <c r="AY13" s="19"/>
      <c r="AZ13" s="19"/>
      <c r="BA13" s="2"/>
      <c r="BB13" s="2"/>
      <c r="BC13" s="2"/>
      <c r="BD13" s="2"/>
      <c r="BF13" s="2"/>
      <c r="BG13" s="2"/>
      <c r="BH13" s="2"/>
      <c r="BJ13" s="5"/>
      <c r="BK13" s="5"/>
      <c r="BL13" s="5"/>
      <c r="BM13" s="5"/>
      <c r="BN13" s="5"/>
    </row>
    <row r="14" spans="1:66" ht="27.75" customHeight="1" x14ac:dyDescent="0.2">
      <c r="A14" s="59"/>
      <c r="B14" s="60"/>
      <c r="C14" s="62"/>
      <c r="D14" s="64"/>
      <c r="E14" s="18"/>
      <c r="F14" s="72"/>
      <c r="G14" s="72"/>
      <c r="H14" s="72"/>
      <c r="I14" s="12"/>
      <c r="J14" s="65" t="s">
        <v>36</v>
      </c>
      <c r="K14" s="65"/>
      <c r="L14" s="65"/>
      <c r="M14" s="12"/>
      <c r="N14" s="65" t="s">
        <v>37</v>
      </c>
      <c r="O14" s="65"/>
      <c r="P14" s="65"/>
      <c r="Q14" s="12"/>
      <c r="R14" s="65" t="s">
        <v>38</v>
      </c>
      <c r="S14" s="65"/>
      <c r="T14" s="65"/>
      <c r="U14" s="12"/>
      <c r="V14" s="12"/>
      <c r="W14" s="12"/>
      <c r="X14" s="12"/>
      <c r="Y14" s="12"/>
      <c r="Z14" s="12"/>
      <c r="AA14" s="12"/>
      <c r="AB14" s="12"/>
      <c r="AC14" s="13"/>
      <c r="AD14" s="13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2"/>
      <c r="AT14" s="2"/>
      <c r="AW14" s="19"/>
      <c r="BA14" s="2"/>
      <c r="BJ14" s="5"/>
      <c r="BK14" s="5"/>
      <c r="BL14" s="5"/>
      <c r="BM14" s="5"/>
      <c r="BN14" s="5"/>
    </row>
    <row r="15" spans="1:66" ht="21.75" customHeight="1" x14ac:dyDescent="0.2">
      <c r="A15" s="59"/>
      <c r="B15" s="60"/>
      <c r="C15" s="62"/>
      <c r="D15" s="64"/>
      <c r="E15" s="18"/>
      <c r="F15" s="23"/>
      <c r="G15" s="23"/>
      <c r="H15" s="22"/>
      <c r="I15" s="12"/>
      <c r="J15" s="20">
        <v>2</v>
      </c>
      <c r="K15" s="20">
        <v>4</v>
      </c>
      <c r="L15" s="21"/>
      <c r="M15" s="12"/>
      <c r="N15" s="21">
        <v>2</v>
      </c>
      <c r="O15" s="20">
        <v>4</v>
      </c>
      <c r="P15" s="20" t="s">
        <v>39</v>
      </c>
      <c r="Q15" s="12"/>
      <c r="R15" s="21">
        <v>2</v>
      </c>
      <c r="S15" s="20">
        <v>4</v>
      </c>
      <c r="T15" s="20" t="s">
        <v>34</v>
      </c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W15" s="19"/>
      <c r="BA15" s="2"/>
      <c r="BJ15" s="5"/>
      <c r="BK15" s="5"/>
      <c r="BL15" s="5"/>
      <c r="BM15" s="5"/>
      <c r="BN15" s="5"/>
    </row>
    <row r="16" spans="1:66" ht="3.75" customHeight="1" x14ac:dyDescent="0.2">
      <c r="A16" s="59"/>
      <c r="B16" s="60"/>
      <c r="C16" s="62"/>
      <c r="D16" s="64"/>
      <c r="E16" s="18"/>
      <c r="F16" s="12"/>
      <c r="G16" s="12"/>
      <c r="H16" s="12"/>
      <c r="I16" s="12"/>
      <c r="J16" s="23"/>
      <c r="K16" s="23"/>
      <c r="L16" s="22"/>
      <c r="M16" s="12"/>
      <c r="N16" s="22"/>
      <c r="O16" s="23"/>
      <c r="P16" s="23"/>
      <c r="Q16" s="12"/>
      <c r="R16" s="22"/>
      <c r="S16" s="23"/>
      <c r="T16" s="23"/>
      <c r="U16" s="12"/>
      <c r="V16" s="12"/>
      <c r="W16" s="12"/>
      <c r="X16" s="12"/>
      <c r="Y16" s="12"/>
      <c r="Z16" s="12"/>
      <c r="AA16" s="12"/>
      <c r="AB16" s="12"/>
      <c r="AC16" s="13"/>
      <c r="AD16" s="13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2"/>
      <c r="AT16" s="2"/>
      <c r="AW16" s="19"/>
      <c r="BA16" s="2"/>
      <c r="BJ16" s="5"/>
      <c r="BK16" s="5"/>
      <c r="BL16" s="5"/>
      <c r="BM16" s="5"/>
      <c r="BN16" s="5"/>
    </row>
    <row r="17" spans="1:66" ht="4.5" customHeight="1" x14ac:dyDescent="0.2">
      <c r="A17" s="59"/>
      <c r="B17" s="60"/>
      <c r="C17" s="63"/>
      <c r="D17" s="64"/>
      <c r="E17" s="18"/>
      <c r="F17" s="12"/>
      <c r="G17" s="12"/>
      <c r="H17" s="12"/>
      <c r="I17" s="12"/>
      <c r="J17" s="23"/>
      <c r="K17" s="23"/>
      <c r="L17" s="22"/>
      <c r="M17" s="12"/>
      <c r="N17" s="22"/>
      <c r="O17" s="23"/>
      <c r="P17" s="23"/>
      <c r="Q17" s="12"/>
      <c r="R17" s="22"/>
      <c r="S17" s="23"/>
      <c r="T17" s="23"/>
      <c r="U17" s="12"/>
      <c r="V17" s="12"/>
      <c r="W17" s="12"/>
      <c r="X17" s="12"/>
      <c r="Y17" s="12"/>
      <c r="Z17" s="17"/>
      <c r="AA17" s="17"/>
      <c r="AB17" s="17"/>
      <c r="AC17" s="13"/>
      <c r="AD17" s="13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2"/>
      <c r="AT17" s="2"/>
      <c r="AU17" s="2"/>
      <c r="AV17" s="2"/>
      <c r="AW17" s="19"/>
      <c r="BA17" s="2"/>
      <c r="BJ17" s="5"/>
      <c r="BK17" s="5"/>
      <c r="BL17" s="5"/>
      <c r="BM17" s="5"/>
      <c r="BN17" s="5"/>
    </row>
    <row r="18" spans="1:66" ht="3.75" customHeight="1" x14ac:dyDescent="0.2">
      <c r="A18" s="5"/>
      <c r="B18" s="18"/>
      <c r="C18" s="18"/>
      <c r="D18" s="18"/>
      <c r="E18" s="18"/>
      <c r="F18" s="12"/>
      <c r="G18" s="12"/>
      <c r="H18" s="12"/>
      <c r="I18" s="12"/>
      <c r="J18" s="23"/>
      <c r="K18" s="23"/>
      <c r="L18" s="22"/>
      <c r="M18" s="12"/>
      <c r="N18" s="22"/>
      <c r="O18" s="23"/>
      <c r="P18" s="23"/>
      <c r="Q18" s="12"/>
      <c r="R18" s="22"/>
      <c r="S18" s="23"/>
      <c r="T18" s="23"/>
      <c r="U18" s="12"/>
      <c r="V18" s="12"/>
      <c r="W18" s="12"/>
      <c r="X18" s="12"/>
      <c r="Y18" s="12"/>
      <c r="Z18" s="17"/>
      <c r="AA18" s="17"/>
      <c r="AB18" s="17"/>
      <c r="AC18" s="13"/>
      <c r="AD18" s="13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2"/>
      <c r="AT18" s="2"/>
      <c r="AU18" s="2"/>
      <c r="AV18" s="2"/>
      <c r="AW18" s="19"/>
      <c r="BA18" s="2"/>
      <c r="BJ18" s="5"/>
      <c r="BK18" s="5"/>
      <c r="BL18" s="5"/>
      <c r="BM18" s="5"/>
      <c r="BN18" s="5"/>
    </row>
    <row r="19" spans="1:66" ht="21.75" customHeight="1" x14ac:dyDescent="0.2">
      <c r="A19" s="74" t="s">
        <v>40</v>
      </c>
      <c r="B19" s="60">
        <f>+C19/C74</f>
        <v>5.8139534883720929E-2</v>
      </c>
      <c r="C19" s="64">
        <f>+R21+AE21+AQ21+Z21</f>
        <v>10</v>
      </c>
      <c r="D19" s="64">
        <f>+S21+AA21+AF21+AR21</f>
        <v>15</v>
      </c>
      <c r="E19" s="18"/>
      <c r="F19" s="12"/>
      <c r="G19" s="12"/>
      <c r="H19" s="12"/>
      <c r="I19" s="12"/>
      <c r="J19" s="12"/>
      <c r="K19" s="12"/>
      <c r="L19" s="12"/>
      <c r="M19" s="12"/>
      <c r="N19" s="72"/>
      <c r="O19" s="72"/>
      <c r="P19" s="72"/>
      <c r="Q19" s="12"/>
      <c r="R19" s="73" t="s">
        <v>41</v>
      </c>
      <c r="S19" s="73"/>
      <c r="T19" s="73"/>
      <c r="U19" s="12"/>
      <c r="V19" s="12"/>
      <c r="W19" s="12"/>
      <c r="X19" s="12"/>
      <c r="Y19" s="12"/>
      <c r="Z19" s="79" t="s">
        <v>42</v>
      </c>
      <c r="AA19" s="79"/>
      <c r="AB19" s="79"/>
      <c r="AC19" s="13"/>
      <c r="AD19" s="13"/>
      <c r="AE19" s="73" t="s">
        <v>43</v>
      </c>
      <c r="AF19" s="73"/>
      <c r="AG19" s="73"/>
      <c r="AH19" s="17"/>
      <c r="AI19" s="17"/>
      <c r="AJ19" s="17"/>
      <c r="AK19" s="17"/>
      <c r="AL19" s="17"/>
      <c r="AM19" s="17"/>
      <c r="AN19" s="17"/>
      <c r="AO19" s="17"/>
      <c r="AP19" s="17"/>
      <c r="AQ19" s="73" t="s">
        <v>44</v>
      </c>
      <c r="AR19" s="73"/>
      <c r="AS19" s="73"/>
      <c r="AT19" s="2"/>
      <c r="AU19" s="2"/>
      <c r="AV19" s="2"/>
      <c r="AW19" s="19"/>
      <c r="BA19" s="2"/>
      <c r="BJ19" s="5"/>
      <c r="BK19" s="5"/>
      <c r="BL19" s="5"/>
      <c r="BM19" s="5"/>
      <c r="BN19" s="5"/>
    </row>
    <row r="20" spans="1:66" ht="33" customHeight="1" x14ac:dyDescent="0.2">
      <c r="A20" s="75"/>
      <c r="B20" s="60"/>
      <c r="C20" s="64"/>
      <c r="D20" s="64"/>
      <c r="E20" s="18"/>
      <c r="F20" s="12"/>
      <c r="G20" s="12"/>
      <c r="H20" s="12"/>
      <c r="I20" s="12"/>
      <c r="J20" s="12"/>
      <c r="K20" s="12"/>
      <c r="L20" s="12"/>
      <c r="M20" s="12"/>
      <c r="N20" s="72"/>
      <c r="O20" s="72"/>
      <c r="P20" s="72"/>
      <c r="Q20" s="12"/>
      <c r="R20" s="73" t="s">
        <v>45</v>
      </c>
      <c r="S20" s="73"/>
      <c r="T20" s="73"/>
      <c r="U20" s="12"/>
      <c r="V20" s="12"/>
      <c r="W20" s="12"/>
      <c r="X20" s="12"/>
      <c r="Y20" s="12"/>
      <c r="Z20" s="73" t="s">
        <v>46</v>
      </c>
      <c r="AA20" s="73"/>
      <c r="AB20" s="73"/>
      <c r="AC20" s="13"/>
      <c r="AD20" s="13"/>
      <c r="AE20" s="73" t="s">
        <v>47</v>
      </c>
      <c r="AF20" s="73"/>
      <c r="AG20" s="73"/>
      <c r="AH20" s="17"/>
      <c r="AI20" s="17"/>
      <c r="AJ20" s="17"/>
      <c r="AK20" s="17"/>
      <c r="AL20" s="17"/>
      <c r="AM20" s="17"/>
      <c r="AN20" s="17"/>
      <c r="AO20" s="17"/>
      <c r="AP20" s="17"/>
      <c r="AQ20" s="73" t="s">
        <v>48</v>
      </c>
      <c r="AR20" s="73"/>
      <c r="AS20" s="73"/>
      <c r="AT20" s="24"/>
      <c r="AU20" s="2"/>
      <c r="AV20" s="2"/>
      <c r="AW20" s="19"/>
      <c r="AX20" s="19"/>
      <c r="AY20" s="19"/>
      <c r="AZ20" s="19"/>
      <c r="BA20" s="2"/>
      <c r="BB20" s="19"/>
      <c r="BC20" s="19"/>
      <c r="BD20" s="19"/>
      <c r="BF20" s="19"/>
      <c r="BG20" s="19"/>
      <c r="BH20" s="19"/>
      <c r="BJ20" s="5"/>
      <c r="BK20" s="5"/>
      <c r="BL20" s="5"/>
      <c r="BM20" s="5"/>
      <c r="BN20" s="5"/>
    </row>
    <row r="21" spans="1:66" ht="17.25" customHeight="1" x14ac:dyDescent="0.2">
      <c r="A21" s="75"/>
      <c r="B21" s="60"/>
      <c r="C21" s="64"/>
      <c r="D21" s="64"/>
      <c r="E21" s="18"/>
      <c r="F21" s="17"/>
      <c r="G21" s="17"/>
      <c r="H21" s="17"/>
      <c r="I21" s="17"/>
      <c r="J21" s="17"/>
      <c r="K21" s="17"/>
      <c r="L21" s="22"/>
      <c r="M21" s="22"/>
      <c r="N21" s="23"/>
      <c r="O21" s="23"/>
      <c r="P21" s="23"/>
      <c r="Q21" s="22"/>
      <c r="R21" s="25">
        <v>2</v>
      </c>
      <c r="S21" s="25">
        <v>4</v>
      </c>
      <c r="T21" s="25" t="s">
        <v>32</v>
      </c>
      <c r="U21" s="22"/>
      <c r="V21" s="22"/>
      <c r="W21" s="22"/>
      <c r="X21" s="22"/>
      <c r="Y21" s="22"/>
      <c r="Z21" s="25">
        <v>2</v>
      </c>
      <c r="AA21" s="25">
        <v>4</v>
      </c>
      <c r="AB21" s="25"/>
      <c r="AC21" s="22"/>
      <c r="AD21" s="22"/>
      <c r="AE21" s="25">
        <v>3</v>
      </c>
      <c r="AF21" s="25">
        <v>4</v>
      </c>
      <c r="AG21" s="25"/>
      <c r="AH21" s="17"/>
      <c r="AI21" s="17"/>
      <c r="AJ21" s="17"/>
      <c r="AK21" s="17"/>
      <c r="AL21" s="17"/>
      <c r="AM21" s="17"/>
      <c r="AN21" s="17"/>
      <c r="AO21" s="17"/>
      <c r="AP21" s="17"/>
      <c r="AQ21" s="25">
        <v>3</v>
      </c>
      <c r="AR21" s="25">
        <v>3</v>
      </c>
      <c r="AS21" s="25" t="s">
        <v>49</v>
      </c>
      <c r="AW21" s="2"/>
      <c r="BA21" s="2"/>
      <c r="BJ21" s="5"/>
      <c r="BK21" s="5"/>
      <c r="BL21" s="5"/>
      <c r="BM21" s="5"/>
      <c r="BN21" s="5"/>
    </row>
    <row r="22" spans="1:66" ht="6.75" customHeight="1" x14ac:dyDescent="0.2">
      <c r="A22" s="75"/>
      <c r="B22" s="60"/>
      <c r="C22" s="64"/>
      <c r="D22" s="64"/>
      <c r="E22" s="18"/>
      <c r="F22" s="17"/>
      <c r="G22" s="17"/>
      <c r="H22" s="17"/>
      <c r="I22" s="17"/>
      <c r="J22" s="17"/>
      <c r="K22" s="17"/>
      <c r="L22" s="22"/>
      <c r="M22" s="22"/>
      <c r="N22" s="23"/>
      <c r="O22" s="23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W22" s="2"/>
      <c r="BA22" s="2"/>
      <c r="BI22" s="2"/>
      <c r="BJ22" s="5"/>
      <c r="BK22" s="5"/>
      <c r="BL22" s="5"/>
      <c r="BM22" s="5"/>
      <c r="BN22" s="5"/>
    </row>
    <row r="23" spans="1:66" ht="15.75" customHeight="1" x14ac:dyDescent="0.2">
      <c r="A23" s="76"/>
      <c r="B23" s="60"/>
      <c r="C23" s="64"/>
      <c r="D23" s="64"/>
      <c r="E23" s="18"/>
      <c r="F23" s="17"/>
      <c r="G23" s="17"/>
      <c r="H23" s="17"/>
      <c r="I23" s="22"/>
      <c r="J23" s="17"/>
      <c r="K23" s="17"/>
      <c r="L23" s="17"/>
      <c r="M23" s="22"/>
      <c r="N23" s="17"/>
      <c r="O23" s="17"/>
      <c r="P23" s="17"/>
      <c r="Q23" s="22"/>
      <c r="R23" s="17"/>
      <c r="S23" s="17"/>
      <c r="T23" s="17"/>
      <c r="U23" s="22"/>
      <c r="V23" s="17"/>
      <c r="W23" s="17"/>
      <c r="X23" s="17"/>
      <c r="Y23" s="22"/>
      <c r="Z23" s="23"/>
      <c r="AA23" s="23"/>
      <c r="AB23" s="23"/>
      <c r="AC23" s="22"/>
      <c r="AD23" s="22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W23" s="2"/>
      <c r="BA23" s="2"/>
      <c r="BI23" s="19"/>
      <c r="BJ23" s="5"/>
      <c r="BK23" s="5"/>
      <c r="BL23" s="5"/>
      <c r="BM23" s="5"/>
      <c r="BN23" s="5"/>
    </row>
    <row r="24" spans="1:66" ht="6" customHeight="1" x14ac:dyDescent="0.2">
      <c r="A24" s="26"/>
      <c r="B24" s="18"/>
      <c r="C24" s="18"/>
      <c r="D24" s="18"/>
      <c r="E24" s="18"/>
      <c r="F24" s="17"/>
      <c r="G24" s="17"/>
      <c r="H24" s="17"/>
      <c r="I24" s="22"/>
      <c r="J24" s="17"/>
      <c r="K24" s="17"/>
      <c r="L24" s="17"/>
      <c r="M24" s="22"/>
      <c r="N24" s="17"/>
      <c r="O24" s="17"/>
      <c r="P24" s="17"/>
      <c r="Q24" s="22"/>
      <c r="R24" s="17"/>
      <c r="S24" s="17"/>
      <c r="T24" s="17"/>
      <c r="U24" s="22"/>
      <c r="V24" s="17"/>
      <c r="W24" s="17"/>
      <c r="X24" s="17"/>
      <c r="Y24" s="22"/>
      <c r="Z24" s="23"/>
      <c r="AA24" s="23"/>
      <c r="AB24" s="23"/>
      <c r="AC24" s="22"/>
      <c r="AD24" s="22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W24" s="2"/>
      <c r="BA24" s="2"/>
      <c r="BI24" s="19"/>
      <c r="BJ24" s="5"/>
      <c r="BK24" s="5"/>
      <c r="BL24" s="5"/>
      <c r="BM24" s="5"/>
      <c r="BN24" s="5"/>
    </row>
    <row r="25" spans="1:66" ht="17.25" customHeight="1" x14ac:dyDescent="0.2">
      <c r="A25" s="77" t="s">
        <v>50</v>
      </c>
      <c r="B25" s="60">
        <f>+C25/C74</f>
        <v>0.53488372093023251</v>
      </c>
      <c r="C25" s="64">
        <f>+F27+F39+F43+J27+N27+N31+N35+J43+R27+R31+R35+R39+V27+V31+V39+V43+Z35+Z43+AE27+AE31+AE39+AI27+AI31+AI39+AM27+AM31+AM39+AM43+AQ39+AQ31+AQ27+AQ43+AM35</f>
        <v>92</v>
      </c>
      <c r="D25" s="64">
        <f>+G27+G39+G43+K43+K27+O27+O31+O35+S27+S31+S35+S39+W27+W31+W39+W43+AA43+AF39+AF31+AF27+AJ27+AJ31+AJ39+AN27+AN31+AN39+AN43+AR39+AR31+AR27+AN35+AR43</f>
        <v>121</v>
      </c>
      <c r="E25" s="18"/>
      <c r="F25" s="78" t="s">
        <v>51</v>
      </c>
      <c r="G25" s="78"/>
      <c r="H25" s="78"/>
      <c r="I25" s="22"/>
      <c r="J25" s="78" t="s">
        <v>52</v>
      </c>
      <c r="K25" s="78"/>
      <c r="L25" s="78"/>
      <c r="M25" s="22"/>
      <c r="N25" s="78" t="s">
        <v>53</v>
      </c>
      <c r="O25" s="78"/>
      <c r="P25" s="78"/>
      <c r="Q25" s="22"/>
      <c r="R25" s="78" t="s">
        <v>54</v>
      </c>
      <c r="S25" s="78"/>
      <c r="T25" s="78"/>
      <c r="U25" s="22"/>
      <c r="V25" s="78" t="s">
        <v>55</v>
      </c>
      <c r="W25" s="78"/>
      <c r="X25" s="78"/>
      <c r="Y25" s="22"/>
      <c r="Z25" s="17"/>
      <c r="AA25" s="17"/>
      <c r="AB25" s="17"/>
      <c r="AC25" s="22"/>
      <c r="AD25" s="22"/>
      <c r="AE25" s="80" t="s">
        <v>56</v>
      </c>
      <c r="AF25" s="80"/>
      <c r="AG25" s="80"/>
      <c r="AH25" s="17"/>
      <c r="AI25" s="80" t="s">
        <v>57</v>
      </c>
      <c r="AJ25" s="80"/>
      <c r="AK25" s="80"/>
      <c r="AL25" s="17"/>
      <c r="AM25" s="80" t="s">
        <v>58</v>
      </c>
      <c r="AN25" s="80"/>
      <c r="AO25" s="80"/>
      <c r="AP25" s="17"/>
      <c r="AQ25" s="80" t="s">
        <v>59</v>
      </c>
      <c r="AR25" s="80"/>
      <c r="AS25" s="80"/>
      <c r="AW25" s="2"/>
      <c r="BA25" s="2"/>
      <c r="BI25" s="19"/>
      <c r="BJ25" s="5"/>
      <c r="BK25" s="5"/>
      <c r="BL25" s="5"/>
      <c r="BM25" s="5"/>
      <c r="BN25" s="5"/>
    </row>
    <row r="26" spans="1:66" ht="28.5" customHeight="1" x14ac:dyDescent="0.2">
      <c r="A26" s="77"/>
      <c r="B26" s="60"/>
      <c r="C26" s="64"/>
      <c r="D26" s="64"/>
      <c r="E26" s="18"/>
      <c r="F26" s="78" t="s">
        <v>60</v>
      </c>
      <c r="G26" s="78"/>
      <c r="H26" s="78"/>
      <c r="I26" s="22"/>
      <c r="J26" s="78" t="s">
        <v>61</v>
      </c>
      <c r="K26" s="78"/>
      <c r="L26" s="78"/>
      <c r="M26" s="22"/>
      <c r="N26" s="80" t="s">
        <v>62</v>
      </c>
      <c r="O26" s="80"/>
      <c r="P26" s="80"/>
      <c r="Q26" s="22"/>
      <c r="R26" s="78" t="s">
        <v>63</v>
      </c>
      <c r="S26" s="78"/>
      <c r="T26" s="78"/>
      <c r="U26" s="22"/>
      <c r="V26" s="78" t="s">
        <v>64</v>
      </c>
      <c r="W26" s="78"/>
      <c r="X26" s="78"/>
      <c r="Y26" s="22"/>
      <c r="Z26" s="17"/>
      <c r="AA26" s="17"/>
      <c r="AB26" s="17"/>
      <c r="AC26" s="22"/>
      <c r="AD26" s="22"/>
      <c r="AE26" s="78" t="s">
        <v>65</v>
      </c>
      <c r="AF26" s="78"/>
      <c r="AG26" s="78"/>
      <c r="AH26" s="17"/>
      <c r="AI26" s="78" t="s">
        <v>66</v>
      </c>
      <c r="AJ26" s="78"/>
      <c r="AK26" s="78"/>
      <c r="AL26" s="17"/>
      <c r="AM26" s="78" t="s">
        <v>67</v>
      </c>
      <c r="AN26" s="78"/>
      <c r="AO26" s="78"/>
      <c r="AP26" s="17"/>
      <c r="AQ26" s="78" t="s">
        <v>68</v>
      </c>
      <c r="AR26" s="78"/>
      <c r="AS26" s="78"/>
      <c r="AT26" s="19"/>
      <c r="AU26" s="19"/>
      <c r="AV26" s="19"/>
      <c r="AW26" s="2"/>
      <c r="AX26" s="19"/>
      <c r="AY26" s="19"/>
      <c r="AZ26" s="19"/>
      <c r="BA26" s="2"/>
      <c r="BB26" s="19"/>
      <c r="BC26" s="19"/>
      <c r="BD26" s="19"/>
      <c r="BF26" s="19"/>
      <c r="BG26" s="19"/>
      <c r="BH26" s="19"/>
      <c r="BI26" s="19"/>
      <c r="BJ26" s="5"/>
      <c r="BK26" s="5"/>
      <c r="BL26" s="5"/>
      <c r="BM26" s="5"/>
      <c r="BN26" s="5"/>
    </row>
    <row r="27" spans="1:66" ht="19.5" customHeight="1" x14ac:dyDescent="0.2">
      <c r="A27" s="77"/>
      <c r="B27" s="60"/>
      <c r="C27" s="64"/>
      <c r="D27" s="64"/>
      <c r="E27" s="18"/>
      <c r="F27" s="27">
        <v>4</v>
      </c>
      <c r="G27" s="27">
        <v>6</v>
      </c>
      <c r="H27" s="28"/>
      <c r="I27" s="22"/>
      <c r="J27" s="27">
        <v>4</v>
      </c>
      <c r="K27" s="27">
        <v>4</v>
      </c>
      <c r="L27" s="27" t="s">
        <v>69</v>
      </c>
      <c r="M27" s="22"/>
      <c r="N27" s="27">
        <v>4</v>
      </c>
      <c r="O27" s="27">
        <v>4</v>
      </c>
      <c r="P27" s="27" t="s">
        <v>52</v>
      </c>
      <c r="Q27" s="22"/>
      <c r="R27" s="27">
        <v>4</v>
      </c>
      <c r="S27" s="27">
        <v>4</v>
      </c>
      <c r="T27" s="27" t="s">
        <v>70</v>
      </c>
      <c r="U27" s="22"/>
      <c r="V27" s="27">
        <v>4</v>
      </c>
      <c r="W27" s="27">
        <v>4</v>
      </c>
      <c r="X27" s="27" t="s">
        <v>54</v>
      </c>
      <c r="Y27" s="22"/>
      <c r="Z27" s="17"/>
      <c r="AA27" s="17"/>
      <c r="AB27" s="17"/>
      <c r="AC27" s="22"/>
      <c r="AD27" s="22"/>
      <c r="AE27" s="27">
        <v>3</v>
      </c>
      <c r="AF27" s="27">
        <v>5</v>
      </c>
      <c r="AG27" s="27"/>
      <c r="AH27" s="17"/>
      <c r="AI27" s="27">
        <v>3</v>
      </c>
      <c r="AJ27" s="27">
        <v>4</v>
      </c>
      <c r="AK27" s="27" t="s">
        <v>71</v>
      </c>
      <c r="AL27" s="17"/>
      <c r="AM27" s="27">
        <v>3</v>
      </c>
      <c r="AN27" s="27">
        <v>4</v>
      </c>
      <c r="AO27" s="27"/>
      <c r="AP27" s="17"/>
      <c r="AQ27" s="27">
        <v>3</v>
      </c>
      <c r="AR27" s="27">
        <v>4</v>
      </c>
      <c r="AS27" s="27"/>
      <c r="AT27" s="19"/>
      <c r="AU27" s="19"/>
      <c r="AV27" s="19"/>
      <c r="AW27" s="2"/>
      <c r="AX27" s="19"/>
      <c r="AY27" s="19"/>
      <c r="AZ27" s="19"/>
      <c r="BA27" s="2"/>
      <c r="BB27" s="19"/>
      <c r="BC27" s="19"/>
      <c r="BD27" s="19"/>
      <c r="BF27" s="19"/>
      <c r="BG27" s="19"/>
      <c r="BH27" s="19"/>
      <c r="BI27" s="2"/>
      <c r="BJ27" s="5"/>
      <c r="BK27" s="5"/>
      <c r="BL27" s="5"/>
      <c r="BM27" s="5"/>
      <c r="BN27" s="5"/>
    </row>
    <row r="28" spans="1:66" ht="7.5" customHeight="1" x14ac:dyDescent="0.2">
      <c r="A28" s="77"/>
      <c r="B28" s="60"/>
      <c r="C28" s="64"/>
      <c r="D28" s="64"/>
      <c r="E28" s="18"/>
      <c r="F28" s="17"/>
      <c r="G28" s="17"/>
      <c r="H28" s="17"/>
      <c r="I28" s="22"/>
      <c r="J28" s="17"/>
      <c r="K28" s="17"/>
      <c r="L28" s="17"/>
      <c r="M28" s="22"/>
      <c r="N28" s="17"/>
      <c r="O28" s="17"/>
      <c r="P28" s="17"/>
      <c r="Q28" s="22"/>
      <c r="R28" s="17"/>
      <c r="S28" s="17"/>
      <c r="T28" s="17"/>
      <c r="U28" s="22"/>
      <c r="V28" s="17"/>
      <c r="W28" s="17"/>
      <c r="X28" s="17"/>
      <c r="Y28" s="22"/>
      <c r="Z28" s="23"/>
      <c r="AA28" s="23"/>
      <c r="AB28" s="23"/>
      <c r="AC28" s="22"/>
      <c r="AD28" s="22"/>
      <c r="AE28" s="17"/>
      <c r="AF28" s="17"/>
      <c r="AG28" s="17"/>
      <c r="AH28" s="17"/>
      <c r="AI28" s="17"/>
      <c r="AJ28" s="17"/>
      <c r="AK28" s="17"/>
      <c r="AL28" s="17"/>
      <c r="AM28" s="23"/>
      <c r="AN28" s="23"/>
      <c r="AO28" s="23"/>
      <c r="AP28" s="17"/>
      <c r="AQ28" s="17"/>
      <c r="AR28" s="17"/>
      <c r="AS28" s="17"/>
      <c r="AT28" s="29"/>
      <c r="AU28" s="19"/>
      <c r="AV28" s="19"/>
      <c r="AW28" s="2"/>
      <c r="AX28" s="19"/>
      <c r="AY28" s="19"/>
      <c r="AZ28" s="19"/>
      <c r="BA28" s="2"/>
      <c r="BB28" s="19"/>
      <c r="BC28" s="19"/>
      <c r="BD28" s="19"/>
      <c r="BF28" s="19"/>
      <c r="BG28" s="19"/>
      <c r="BH28" s="19"/>
      <c r="BI28" s="2"/>
      <c r="BJ28" s="5"/>
      <c r="BK28" s="5"/>
      <c r="BL28" s="5"/>
      <c r="BM28" s="5"/>
      <c r="BN28" s="5"/>
    </row>
    <row r="29" spans="1:66" ht="16.5" customHeight="1" x14ac:dyDescent="0.2">
      <c r="A29" s="77"/>
      <c r="B29" s="60"/>
      <c r="C29" s="64"/>
      <c r="D29" s="64"/>
      <c r="E29" s="18"/>
      <c r="F29" s="17"/>
      <c r="G29" s="17"/>
      <c r="H29" s="17"/>
      <c r="I29" s="22"/>
      <c r="J29" s="17"/>
      <c r="K29" s="17"/>
      <c r="L29" s="17"/>
      <c r="M29" s="22"/>
      <c r="N29" s="78" t="s">
        <v>72</v>
      </c>
      <c r="O29" s="78"/>
      <c r="P29" s="78"/>
      <c r="Q29" s="22"/>
      <c r="R29" s="78" t="s">
        <v>73</v>
      </c>
      <c r="S29" s="78"/>
      <c r="T29" s="78"/>
      <c r="U29" s="22"/>
      <c r="V29" s="78" t="s">
        <v>74</v>
      </c>
      <c r="W29" s="78"/>
      <c r="X29" s="78"/>
      <c r="Y29" s="22"/>
      <c r="Z29" s="23"/>
      <c r="AA29" s="23"/>
      <c r="AB29" s="23"/>
      <c r="AC29" s="22"/>
      <c r="AD29" s="22"/>
      <c r="AE29" s="78" t="s">
        <v>75</v>
      </c>
      <c r="AF29" s="78"/>
      <c r="AG29" s="78"/>
      <c r="AH29" s="17"/>
      <c r="AI29" s="80" t="s">
        <v>76</v>
      </c>
      <c r="AJ29" s="80"/>
      <c r="AK29" s="80"/>
      <c r="AL29" s="17"/>
      <c r="AM29" s="80" t="s">
        <v>77</v>
      </c>
      <c r="AN29" s="80"/>
      <c r="AO29" s="80"/>
      <c r="AP29" s="17"/>
      <c r="AQ29" s="80" t="s">
        <v>78</v>
      </c>
      <c r="AR29" s="80"/>
      <c r="AS29" s="80"/>
      <c r="AT29" s="19"/>
      <c r="AU29" s="19"/>
      <c r="AV29" s="19"/>
      <c r="AW29" s="2"/>
      <c r="AX29" s="19"/>
      <c r="AY29" s="19"/>
      <c r="AZ29" s="19"/>
      <c r="BA29" s="2"/>
      <c r="BB29" s="19"/>
      <c r="BC29" s="19"/>
      <c r="BD29" s="19"/>
      <c r="BF29" s="19"/>
      <c r="BG29" s="19"/>
      <c r="BH29" s="19"/>
      <c r="BI29" s="2"/>
      <c r="BJ29" s="5"/>
      <c r="BK29" s="5"/>
      <c r="BL29" s="5"/>
      <c r="BM29" s="5"/>
      <c r="BN29" s="5"/>
    </row>
    <row r="30" spans="1:66" ht="37.5" customHeight="1" x14ac:dyDescent="0.2">
      <c r="A30" s="77"/>
      <c r="B30" s="60"/>
      <c r="C30" s="64"/>
      <c r="D30" s="64"/>
      <c r="E30" s="18"/>
      <c r="F30" s="17"/>
      <c r="G30" s="17"/>
      <c r="H30" s="17"/>
      <c r="I30" s="22"/>
      <c r="J30" s="17"/>
      <c r="K30" s="17"/>
      <c r="L30" s="17"/>
      <c r="M30" s="22"/>
      <c r="N30" s="78" t="s">
        <v>79</v>
      </c>
      <c r="O30" s="78"/>
      <c r="P30" s="78"/>
      <c r="Q30" s="22"/>
      <c r="R30" s="78" t="s">
        <v>80</v>
      </c>
      <c r="S30" s="78"/>
      <c r="T30" s="78"/>
      <c r="U30" s="22"/>
      <c r="V30" s="78" t="s">
        <v>81</v>
      </c>
      <c r="W30" s="78"/>
      <c r="X30" s="78"/>
      <c r="Y30" s="22"/>
      <c r="Z30" s="23"/>
      <c r="AA30" s="23"/>
      <c r="AB30" s="23"/>
      <c r="AC30" s="22"/>
      <c r="AD30" s="22"/>
      <c r="AE30" s="78" t="s">
        <v>82</v>
      </c>
      <c r="AF30" s="78"/>
      <c r="AG30" s="78"/>
      <c r="AH30" s="17"/>
      <c r="AI30" s="78" t="s">
        <v>83</v>
      </c>
      <c r="AJ30" s="78"/>
      <c r="AK30" s="78"/>
      <c r="AL30" s="17"/>
      <c r="AM30" s="78" t="s">
        <v>84</v>
      </c>
      <c r="AN30" s="78"/>
      <c r="AO30" s="78"/>
      <c r="AP30" s="17"/>
      <c r="AQ30" s="78" t="s">
        <v>85</v>
      </c>
      <c r="AR30" s="78"/>
      <c r="AS30" s="78"/>
      <c r="AT30" s="19"/>
      <c r="AU30" s="19"/>
      <c r="AV30" s="19"/>
      <c r="AW30" s="2"/>
      <c r="AX30" s="19"/>
      <c r="AY30" s="19"/>
      <c r="AZ30" s="19"/>
      <c r="BA30" s="2"/>
      <c r="BB30" s="19"/>
      <c r="BC30" s="19"/>
      <c r="BD30" s="19"/>
      <c r="BF30" s="19"/>
      <c r="BG30" s="19"/>
      <c r="BH30" s="19"/>
      <c r="BI30" s="2"/>
      <c r="BJ30" s="5"/>
      <c r="BK30" s="5"/>
      <c r="BL30" s="5"/>
      <c r="BM30" s="5"/>
      <c r="BN30" s="5"/>
    </row>
    <row r="31" spans="1:66" ht="18.75" customHeight="1" x14ac:dyDescent="0.2">
      <c r="A31" s="77"/>
      <c r="B31" s="60"/>
      <c r="C31" s="64"/>
      <c r="D31" s="64"/>
      <c r="E31" s="18"/>
      <c r="F31" s="17"/>
      <c r="G31" s="17"/>
      <c r="H31" s="17"/>
      <c r="I31" s="22"/>
      <c r="J31" s="22"/>
      <c r="K31" s="22"/>
      <c r="L31" s="22"/>
      <c r="M31" s="22"/>
      <c r="N31" s="27">
        <v>2</v>
      </c>
      <c r="O31" s="27">
        <v>4</v>
      </c>
      <c r="P31" s="27" t="s">
        <v>52</v>
      </c>
      <c r="Q31" s="22"/>
      <c r="R31" s="27">
        <v>2</v>
      </c>
      <c r="S31" s="27">
        <v>4</v>
      </c>
      <c r="T31" s="27" t="s">
        <v>72</v>
      </c>
      <c r="U31" s="22"/>
      <c r="V31" s="27">
        <v>2</v>
      </c>
      <c r="W31" s="27">
        <v>4</v>
      </c>
      <c r="X31" s="27" t="s">
        <v>73</v>
      </c>
      <c r="Y31" s="22"/>
      <c r="Z31" s="22"/>
      <c r="AA31" s="22"/>
      <c r="AB31" s="22"/>
      <c r="AC31" s="22"/>
      <c r="AD31" s="22"/>
      <c r="AE31" s="27">
        <v>3</v>
      </c>
      <c r="AF31" s="27">
        <v>4</v>
      </c>
      <c r="AG31" s="27"/>
      <c r="AH31" s="17"/>
      <c r="AI31" s="27">
        <v>3</v>
      </c>
      <c r="AJ31" s="27">
        <v>4</v>
      </c>
      <c r="AK31" s="27"/>
      <c r="AL31" s="17"/>
      <c r="AM31" s="27">
        <v>3</v>
      </c>
      <c r="AN31" s="27">
        <v>4</v>
      </c>
      <c r="AO31" s="27" t="s">
        <v>86</v>
      </c>
      <c r="AP31" s="17"/>
      <c r="AQ31" s="27">
        <v>3</v>
      </c>
      <c r="AR31" s="27">
        <v>3</v>
      </c>
      <c r="AS31" s="27" t="s">
        <v>49</v>
      </c>
      <c r="AW31" s="2"/>
      <c r="BA31" s="2"/>
      <c r="BF31" s="2"/>
      <c r="BG31" s="2"/>
      <c r="BH31" s="2"/>
      <c r="BI31" s="2"/>
      <c r="BJ31" s="5"/>
      <c r="BK31" s="5"/>
      <c r="BL31" s="5"/>
      <c r="BM31" s="5"/>
      <c r="BN31" s="5"/>
    </row>
    <row r="32" spans="1:66" ht="4.5" customHeight="1" x14ac:dyDescent="0.2">
      <c r="A32" s="77"/>
      <c r="B32" s="60"/>
      <c r="C32" s="64"/>
      <c r="D32" s="64"/>
      <c r="E32" s="18"/>
      <c r="F32" s="17"/>
      <c r="G32" s="17"/>
      <c r="H32" s="17"/>
      <c r="I32" s="22"/>
      <c r="J32" s="22"/>
      <c r="K32" s="22"/>
      <c r="L32" s="22"/>
      <c r="M32" s="22"/>
      <c r="N32" s="23"/>
      <c r="O32" s="23"/>
      <c r="P32" s="23"/>
      <c r="Q32" s="22"/>
      <c r="R32" s="23"/>
      <c r="S32" s="23"/>
      <c r="T32" s="23"/>
      <c r="U32" s="22"/>
      <c r="V32" s="17"/>
      <c r="W32" s="17"/>
      <c r="X32" s="17"/>
      <c r="Y32" s="22"/>
      <c r="Z32" s="22"/>
      <c r="AA32" s="22"/>
      <c r="AB32" s="2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23"/>
      <c r="AR32" s="23"/>
      <c r="AS32" s="23"/>
      <c r="AW32" s="2"/>
      <c r="BA32" s="2"/>
      <c r="BF32" s="2"/>
      <c r="BG32" s="2"/>
      <c r="BH32" s="2"/>
      <c r="BI32" s="2"/>
      <c r="BJ32" s="5"/>
      <c r="BK32" s="5"/>
      <c r="BL32" s="5"/>
      <c r="BM32" s="5"/>
      <c r="BN32" s="5"/>
    </row>
    <row r="33" spans="1:66" ht="19.5" customHeight="1" x14ac:dyDescent="0.2">
      <c r="A33" s="77"/>
      <c r="B33" s="60"/>
      <c r="C33" s="64"/>
      <c r="D33" s="64"/>
      <c r="E33" s="18"/>
      <c r="F33" s="17"/>
      <c r="G33" s="17"/>
      <c r="H33" s="17"/>
      <c r="I33" s="22"/>
      <c r="J33" s="22"/>
      <c r="K33" s="22"/>
      <c r="L33" s="22"/>
      <c r="M33" s="22"/>
      <c r="N33" s="78" t="s">
        <v>70</v>
      </c>
      <c r="O33" s="78"/>
      <c r="P33" s="78"/>
      <c r="Q33" s="22"/>
      <c r="R33" s="78" t="s">
        <v>87</v>
      </c>
      <c r="S33" s="78"/>
      <c r="T33" s="78"/>
      <c r="U33" s="22"/>
      <c r="V33" s="17"/>
      <c r="W33" s="17"/>
      <c r="X33" s="17"/>
      <c r="Y33" s="22"/>
      <c r="Z33" s="81" t="s">
        <v>88</v>
      </c>
      <c r="AA33" s="81"/>
      <c r="AB33" s="81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80" t="s">
        <v>89</v>
      </c>
      <c r="AN33" s="80"/>
      <c r="AO33" s="80"/>
      <c r="AP33" s="17"/>
      <c r="AQ33" s="17"/>
      <c r="AR33" s="17"/>
      <c r="AS33" s="17"/>
      <c r="AW33" s="2"/>
      <c r="BA33" s="2"/>
      <c r="BE33" s="2"/>
      <c r="BF33" s="2"/>
      <c r="BG33" s="2"/>
      <c r="BH33" s="2"/>
      <c r="BI33" s="30"/>
      <c r="BJ33" s="5"/>
      <c r="BK33" s="5"/>
      <c r="BL33" s="5"/>
      <c r="BM33" s="5"/>
      <c r="BN33" s="5"/>
    </row>
    <row r="34" spans="1:66" ht="27.75" customHeight="1" x14ac:dyDescent="0.2">
      <c r="A34" s="77"/>
      <c r="B34" s="60"/>
      <c r="C34" s="64"/>
      <c r="D34" s="64"/>
      <c r="E34" s="18"/>
      <c r="F34" s="17"/>
      <c r="G34" s="17"/>
      <c r="H34" s="17"/>
      <c r="I34" s="22"/>
      <c r="J34" s="22"/>
      <c r="K34" s="22"/>
      <c r="L34" s="22"/>
      <c r="M34" s="22"/>
      <c r="N34" s="78" t="s">
        <v>90</v>
      </c>
      <c r="O34" s="78"/>
      <c r="P34" s="78"/>
      <c r="Q34" s="22"/>
      <c r="R34" s="78" t="s">
        <v>91</v>
      </c>
      <c r="S34" s="78"/>
      <c r="T34" s="78"/>
      <c r="U34" s="22"/>
      <c r="V34" s="17"/>
      <c r="W34" s="17"/>
      <c r="X34" s="17"/>
      <c r="Y34" s="22"/>
      <c r="Z34" s="78" t="s">
        <v>92</v>
      </c>
      <c r="AA34" s="78"/>
      <c r="AB34" s="7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78" t="s">
        <v>93</v>
      </c>
      <c r="AN34" s="78"/>
      <c r="AO34" s="78"/>
      <c r="AP34" s="17"/>
      <c r="AQ34" s="17"/>
      <c r="AR34" s="17"/>
      <c r="AS34" s="17"/>
      <c r="AW34" s="2"/>
      <c r="BA34" s="2"/>
      <c r="BE34" s="2"/>
      <c r="BF34" s="2"/>
      <c r="BG34" s="2"/>
      <c r="BH34" s="2"/>
      <c r="BI34" s="30"/>
      <c r="BJ34" s="5"/>
      <c r="BK34" s="5"/>
      <c r="BL34" s="5"/>
      <c r="BM34" s="5"/>
      <c r="BN34" s="5"/>
    </row>
    <row r="35" spans="1:66" ht="18.75" customHeight="1" x14ac:dyDescent="0.2">
      <c r="A35" s="77"/>
      <c r="B35" s="60"/>
      <c r="C35" s="64"/>
      <c r="D35" s="64"/>
      <c r="E35" s="18"/>
      <c r="F35" s="17"/>
      <c r="G35" s="17"/>
      <c r="H35" s="17"/>
      <c r="I35" s="22"/>
      <c r="J35" s="22"/>
      <c r="K35" s="22"/>
      <c r="L35" s="22"/>
      <c r="M35" s="22"/>
      <c r="N35" s="27">
        <v>2</v>
      </c>
      <c r="O35" s="27">
        <v>4</v>
      </c>
      <c r="P35" s="27"/>
      <c r="Q35" s="22"/>
      <c r="R35" s="27">
        <v>2</v>
      </c>
      <c r="S35" s="27">
        <v>3</v>
      </c>
      <c r="T35" s="27"/>
      <c r="U35" s="22"/>
      <c r="V35" s="17"/>
      <c r="W35" s="17"/>
      <c r="X35" s="17"/>
      <c r="Y35" s="22"/>
      <c r="Z35" s="27">
        <v>4</v>
      </c>
      <c r="AA35" s="27"/>
      <c r="AB35" s="27">
        <v>280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7">
        <v>2</v>
      </c>
      <c r="AN35" s="27">
        <v>4</v>
      </c>
      <c r="AO35" s="27" t="s">
        <v>94</v>
      </c>
      <c r="AP35" s="17"/>
      <c r="AQ35" s="17"/>
      <c r="AR35" s="17"/>
      <c r="AS35" s="22"/>
      <c r="AT35" s="19"/>
      <c r="AU35" s="19"/>
      <c r="AV35" s="19"/>
      <c r="AW35" s="2"/>
      <c r="AX35" s="19"/>
      <c r="AY35" s="19"/>
      <c r="AZ35" s="19"/>
      <c r="BA35" s="2"/>
      <c r="BB35" s="19"/>
      <c r="BC35" s="19"/>
      <c r="BD35" s="19"/>
      <c r="BE35" s="2"/>
      <c r="BF35" s="19"/>
      <c r="BG35" s="19"/>
      <c r="BH35" s="19"/>
      <c r="BI35" s="30"/>
      <c r="BJ35" s="5"/>
      <c r="BK35" s="5"/>
      <c r="BL35" s="5"/>
      <c r="BM35" s="5"/>
      <c r="BN35" s="5"/>
    </row>
    <row r="36" spans="1:66" ht="6.75" customHeight="1" x14ac:dyDescent="0.2">
      <c r="A36" s="77"/>
      <c r="B36" s="60"/>
      <c r="C36" s="64"/>
      <c r="D36" s="64"/>
      <c r="E36" s="18"/>
      <c r="F36" s="17"/>
      <c r="G36" s="17"/>
      <c r="H36" s="17"/>
      <c r="I36" s="22"/>
      <c r="J36" s="17"/>
      <c r="K36" s="17"/>
      <c r="L36" s="17"/>
      <c r="M36" s="22"/>
      <c r="N36" s="17"/>
      <c r="O36" s="17"/>
      <c r="P36" s="17"/>
      <c r="Q36" s="22"/>
      <c r="R36" s="17"/>
      <c r="S36" s="17"/>
      <c r="T36" s="17"/>
      <c r="U36" s="22"/>
      <c r="V36" s="17"/>
      <c r="W36" s="17"/>
      <c r="X36" s="17"/>
      <c r="Y36" s="22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W36" s="2"/>
      <c r="BA36" s="2"/>
      <c r="BB36" s="2"/>
      <c r="BC36" s="2"/>
      <c r="BD36" s="2"/>
      <c r="BE36" s="2"/>
      <c r="BF36" s="82"/>
      <c r="BG36" s="82"/>
      <c r="BH36" s="82"/>
      <c r="BI36" s="30"/>
      <c r="BJ36" s="5"/>
      <c r="BK36" s="5"/>
      <c r="BL36" s="5"/>
      <c r="BM36" s="5"/>
      <c r="BN36" s="5"/>
    </row>
    <row r="37" spans="1:66" ht="16.5" customHeight="1" x14ac:dyDescent="0.2">
      <c r="A37" s="77"/>
      <c r="B37" s="60"/>
      <c r="C37" s="64"/>
      <c r="D37" s="64"/>
      <c r="E37" s="18"/>
      <c r="F37" s="78" t="s">
        <v>95</v>
      </c>
      <c r="G37" s="78"/>
      <c r="H37" s="78"/>
      <c r="I37" s="22"/>
      <c r="J37" s="17"/>
      <c r="K37" s="17"/>
      <c r="L37" s="17"/>
      <c r="M37" s="22"/>
      <c r="N37" s="17"/>
      <c r="O37" s="17"/>
      <c r="P37" s="17"/>
      <c r="Q37" s="22"/>
      <c r="R37" s="78" t="s">
        <v>96</v>
      </c>
      <c r="S37" s="78"/>
      <c r="T37" s="78"/>
      <c r="U37" s="22"/>
      <c r="V37" s="78" t="s">
        <v>97</v>
      </c>
      <c r="W37" s="78"/>
      <c r="X37" s="78"/>
      <c r="Y37" s="22"/>
      <c r="Z37" s="17"/>
      <c r="AA37" s="17"/>
      <c r="AB37" s="17"/>
      <c r="AC37" s="17"/>
      <c r="AD37" s="17"/>
      <c r="AE37" s="80" t="s">
        <v>98</v>
      </c>
      <c r="AF37" s="80"/>
      <c r="AG37" s="80"/>
      <c r="AH37" s="17"/>
      <c r="AI37" s="80" t="s">
        <v>99</v>
      </c>
      <c r="AJ37" s="80"/>
      <c r="AK37" s="80"/>
      <c r="AL37" s="17"/>
      <c r="AM37" s="83" t="s">
        <v>100</v>
      </c>
      <c r="AN37" s="83"/>
      <c r="AO37" s="83"/>
      <c r="AP37" s="17"/>
      <c r="AQ37" s="80" t="s">
        <v>101</v>
      </c>
      <c r="AR37" s="80"/>
      <c r="AS37" s="80"/>
      <c r="AW37" s="2"/>
      <c r="BA37" s="2"/>
      <c r="BB37" s="82"/>
      <c r="BC37" s="82"/>
      <c r="BD37" s="82"/>
      <c r="BE37" s="2"/>
      <c r="BF37" s="19"/>
      <c r="BG37" s="19"/>
      <c r="BH37" s="19"/>
      <c r="BI37" s="30"/>
      <c r="BJ37" s="5"/>
      <c r="BK37" s="5"/>
      <c r="BL37" s="5"/>
      <c r="BM37" s="5"/>
      <c r="BN37" s="5"/>
    </row>
    <row r="38" spans="1:66" ht="48" customHeight="1" x14ac:dyDescent="0.2">
      <c r="A38" s="77"/>
      <c r="B38" s="60"/>
      <c r="C38" s="64"/>
      <c r="D38" s="64"/>
      <c r="E38" s="18"/>
      <c r="F38" s="78" t="s">
        <v>102</v>
      </c>
      <c r="G38" s="78"/>
      <c r="H38" s="78"/>
      <c r="I38" s="22"/>
      <c r="J38" s="17"/>
      <c r="K38" s="17"/>
      <c r="L38" s="17"/>
      <c r="M38" s="22"/>
      <c r="N38" s="17"/>
      <c r="O38" s="17"/>
      <c r="P38" s="17"/>
      <c r="Q38" s="22"/>
      <c r="R38" s="78" t="s">
        <v>103</v>
      </c>
      <c r="S38" s="78"/>
      <c r="T38" s="78"/>
      <c r="U38" s="22"/>
      <c r="V38" s="78" t="s">
        <v>104</v>
      </c>
      <c r="W38" s="78"/>
      <c r="X38" s="78"/>
      <c r="Y38" s="22"/>
      <c r="Z38" s="17"/>
      <c r="AA38" s="17"/>
      <c r="AB38" s="17"/>
      <c r="AC38" s="17"/>
      <c r="AD38" s="17"/>
      <c r="AE38" s="78" t="s">
        <v>105</v>
      </c>
      <c r="AF38" s="78"/>
      <c r="AG38" s="78"/>
      <c r="AH38" s="17"/>
      <c r="AI38" s="78" t="s">
        <v>106</v>
      </c>
      <c r="AJ38" s="78"/>
      <c r="AK38" s="78"/>
      <c r="AL38" s="17"/>
      <c r="AM38" s="78" t="s">
        <v>107</v>
      </c>
      <c r="AN38" s="78"/>
      <c r="AO38" s="78"/>
      <c r="AP38" s="17"/>
      <c r="AQ38" s="78" t="s">
        <v>108</v>
      </c>
      <c r="AR38" s="78"/>
      <c r="AS38" s="78"/>
      <c r="AW38" s="2"/>
      <c r="BA38" s="2"/>
      <c r="BB38" s="82"/>
      <c r="BC38" s="82"/>
      <c r="BD38" s="82"/>
      <c r="BE38" s="2"/>
      <c r="BF38" s="19"/>
      <c r="BG38" s="19"/>
      <c r="BH38" s="19"/>
      <c r="BI38" s="30"/>
      <c r="BJ38" s="5"/>
      <c r="BK38" s="5"/>
      <c r="BL38" s="5"/>
      <c r="BM38" s="5"/>
      <c r="BN38" s="5"/>
    </row>
    <row r="39" spans="1:66" ht="16.5" customHeight="1" x14ac:dyDescent="0.2">
      <c r="A39" s="77"/>
      <c r="B39" s="60"/>
      <c r="C39" s="64"/>
      <c r="D39" s="64"/>
      <c r="E39" s="18"/>
      <c r="F39" s="27">
        <v>3</v>
      </c>
      <c r="G39" s="27">
        <v>4</v>
      </c>
      <c r="H39" s="28"/>
      <c r="I39" s="22"/>
      <c r="J39" s="17"/>
      <c r="K39" s="17"/>
      <c r="L39" s="17"/>
      <c r="M39" s="22"/>
      <c r="N39" s="17"/>
      <c r="O39" s="17"/>
      <c r="P39" s="17"/>
      <c r="Q39" s="22"/>
      <c r="R39" s="27">
        <v>2</v>
      </c>
      <c r="S39" s="27">
        <v>4</v>
      </c>
      <c r="T39" s="27"/>
      <c r="U39" s="22"/>
      <c r="V39" s="27">
        <v>2</v>
      </c>
      <c r="W39" s="27">
        <v>4</v>
      </c>
      <c r="X39" s="27" t="s">
        <v>96</v>
      </c>
      <c r="Y39" s="22"/>
      <c r="Z39" s="17"/>
      <c r="AA39" s="17"/>
      <c r="AB39" s="17"/>
      <c r="AC39" s="17"/>
      <c r="AD39" s="17"/>
      <c r="AE39" s="27">
        <v>3</v>
      </c>
      <c r="AF39" s="27">
        <v>4</v>
      </c>
      <c r="AG39" s="27"/>
      <c r="AH39" s="17"/>
      <c r="AI39" s="27">
        <v>2</v>
      </c>
      <c r="AJ39" s="27">
        <v>4</v>
      </c>
      <c r="AK39" s="27"/>
      <c r="AL39" s="22"/>
      <c r="AM39" s="27">
        <v>4</v>
      </c>
      <c r="AN39" s="27">
        <v>3</v>
      </c>
      <c r="AO39" s="27"/>
      <c r="AP39" s="17"/>
      <c r="AQ39" s="27">
        <v>3</v>
      </c>
      <c r="AR39" s="27">
        <v>4</v>
      </c>
      <c r="AS39" s="27" t="s">
        <v>109</v>
      </c>
      <c r="AW39" s="2"/>
      <c r="BA39" s="2"/>
      <c r="BB39" s="19"/>
      <c r="BC39" s="19"/>
      <c r="BD39" s="19"/>
      <c r="BE39" s="2"/>
      <c r="BF39" s="19"/>
      <c r="BG39" s="19"/>
      <c r="BH39" s="19"/>
      <c r="BI39" s="5"/>
      <c r="BJ39" s="5"/>
      <c r="BK39" s="5"/>
      <c r="BL39" s="5"/>
      <c r="BM39" s="5"/>
      <c r="BN39" s="5"/>
    </row>
    <row r="40" spans="1:66" ht="8.25" customHeight="1" x14ac:dyDescent="0.2">
      <c r="A40" s="77"/>
      <c r="B40" s="60"/>
      <c r="C40" s="64"/>
      <c r="D40" s="64"/>
      <c r="E40" s="18"/>
      <c r="F40" s="17"/>
      <c r="G40" s="17"/>
      <c r="H40" s="17"/>
      <c r="I40" s="22"/>
      <c r="J40" s="17"/>
      <c r="K40" s="17"/>
      <c r="L40" s="17"/>
      <c r="M40" s="22"/>
      <c r="N40" s="17"/>
      <c r="O40" s="17"/>
      <c r="P40" s="17"/>
      <c r="Q40" s="22"/>
      <c r="R40" s="17"/>
      <c r="S40" s="17"/>
      <c r="T40" s="17"/>
      <c r="U40" s="22"/>
      <c r="V40" s="17"/>
      <c r="W40" s="17"/>
      <c r="X40" s="17"/>
      <c r="Y40" s="22"/>
      <c r="Z40" s="17"/>
      <c r="AA40" s="17"/>
      <c r="AB40" s="17"/>
      <c r="AC40" s="17"/>
      <c r="AD40" s="17"/>
      <c r="AE40" s="17"/>
      <c r="AF40" s="17"/>
      <c r="AG40" s="17"/>
      <c r="AH40" s="17"/>
      <c r="AI40" s="23"/>
      <c r="AJ40" s="23"/>
      <c r="AK40" s="23"/>
      <c r="AL40" s="22"/>
      <c r="AM40" s="17"/>
      <c r="AN40" s="17"/>
      <c r="AO40" s="17"/>
      <c r="AP40" s="17"/>
      <c r="AQ40" s="17"/>
      <c r="AR40" s="17"/>
      <c r="AS40" s="2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19"/>
      <c r="BG40" s="19"/>
      <c r="BH40" s="19"/>
      <c r="BI40" s="5"/>
      <c r="BJ40" s="5"/>
      <c r="BK40" s="5"/>
      <c r="BL40" s="5"/>
      <c r="BM40" s="5"/>
      <c r="BN40" s="5"/>
    </row>
    <row r="41" spans="1:66" ht="18.75" customHeight="1" x14ac:dyDescent="0.2">
      <c r="A41" s="77"/>
      <c r="B41" s="60"/>
      <c r="C41" s="64"/>
      <c r="D41" s="64"/>
      <c r="E41" s="18"/>
      <c r="F41" s="78" t="s">
        <v>110</v>
      </c>
      <c r="G41" s="78"/>
      <c r="H41" s="78"/>
      <c r="I41" s="22"/>
      <c r="J41" s="78" t="s">
        <v>111</v>
      </c>
      <c r="K41" s="78"/>
      <c r="L41" s="78"/>
      <c r="M41" s="22"/>
      <c r="N41" s="17"/>
      <c r="O41" s="17"/>
      <c r="P41" s="17"/>
      <c r="Q41" s="22"/>
      <c r="R41" s="17"/>
      <c r="S41" s="17"/>
      <c r="T41" s="17"/>
      <c r="U41" s="22"/>
      <c r="V41" s="78" t="s">
        <v>112</v>
      </c>
      <c r="W41" s="78"/>
      <c r="X41" s="78"/>
      <c r="Y41" s="22"/>
      <c r="Z41" s="78" t="s">
        <v>113</v>
      </c>
      <c r="AA41" s="78"/>
      <c r="AB41" s="78"/>
      <c r="AC41" s="17"/>
      <c r="AD41" s="17"/>
      <c r="AE41" s="17"/>
      <c r="AF41" s="17"/>
      <c r="AG41" s="17"/>
      <c r="AH41" s="17"/>
      <c r="AI41" s="85"/>
      <c r="AJ41" s="85"/>
      <c r="AK41" s="85"/>
      <c r="AL41" s="17"/>
      <c r="AM41" s="80" t="s">
        <v>114</v>
      </c>
      <c r="AN41" s="80"/>
      <c r="AO41" s="80"/>
      <c r="AP41" s="17"/>
      <c r="AQ41" s="80" t="s">
        <v>115</v>
      </c>
      <c r="AR41" s="80"/>
      <c r="AS41" s="80"/>
      <c r="AT41" s="84"/>
      <c r="AU41" s="84"/>
      <c r="AV41" s="84"/>
      <c r="AW41" s="2"/>
      <c r="AX41" s="84"/>
      <c r="AY41" s="84"/>
      <c r="AZ41" s="84"/>
      <c r="BA41" s="2"/>
      <c r="BE41" s="2"/>
      <c r="BF41" s="19"/>
      <c r="BG41" s="19"/>
      <c r="BH41" s="19"/>
      <c r="BI41" s="5"/>
      <c r="BJ41" s="5"/>
      <c r="BK41" s="5"/>
      <c r="BL41" s="5"/>
      <c r="BM41" s="5"/>
      <c r="BN41" s="5"/>
    </row>
    <row r="42" spans="1:66" ht="53.25" customHeight="1" x14ac:dyDescent="0.2">
      <c r="A42" s="77"/>
      <c r="B42" s="60"/>
      <c r="C42" s="64"/>
      <c r="D42" s="64"/>
      <c r="E42" s="18"/>
      <c r="F42" s="78" t="s">
        <v>116</v>
      </c>
      <c r="G42" s="78"/>
      <c r="H42" s="78"/>
      <c r="I42" s="22"/>
      <c r="J42" s="78" t="s">
        <v>117</v>
      </c>
      <c r="K42" s="78"/>
      <c r="L42" s="78"/>
      <c r="M42" s="22"/>
      <c r="N42" s="17"/>
      <c r="O42" s="17"/>
      <c r="P42" s="17"/>
      <c r="Q42" s="22"/>
      <c r="R42" s="17"/>
      <c r="S42" s="17"/>
      <c r="T42" s="17"/>
      <c r="U42" s="22"/>
      <c r="V42" s="78" t="s">
        <v>118</v>
      </c>
      <c r="W42" s="78"/>
      <c r="X42" s="78"/>
      <c r="Y42" s="22"/>
      <c r="Z42" s="78" t="s">
        <v>119</v>
      </c>
      <c r="AA42" s="78"/>
      <c r="AB42" s="78"/>
      <c r="AC42" s="17"/>
      <c r="AD42" s="17"/>
      <c r="AE42" s="17"/>
      <c r="AF42" s="17"/>
      <c r="AG42" s="17"/>
      <c r="AH42" s="17"/>
      <c r="AI42" s="72"/>
      <c r="AJ42" s="72"/>
      <c r="AK42" s="72"/>
      <c r="AL42" s="17"/>
      <c r="AM42" s="78" t="s">
        <v>120</v>
      </c>
      <c r="AN42" s="78"/>
      <c r="AO42" s="78"/>
      <c r="AP42" s="17"/>
      <c r="AQ42" s="78" t="s">
        <v>121</v>
      </c>
      <c r="AR42" s="78"/>
      <c r="AS42" s="78"/>
      <c r="AT42" s="82"/>
      <c r="AU42" s="82"/>
      <c r="AV42" s="82"/>
      <c r="AW42" s="2"/>
      <c r="AX42" s="82"/>
      <c r="AY42" s="82"/>
      <c r="AZ42" s="82"/>
      <c r="BA42" s="2"/>
      <c r="BE42" s="2"/>
      <c r="BF42" s="19"/>
      <c r="BG42" s="19"/>
      <c r="BH42" s="19"/>
      <c r="BI42" s="5"/>
      <c r="BJ42" s="5"/>
      <c r="BK42" s="5"/>
      <c r="BL42" s="5"/>
      <c r="BM42" s="5"/>
      <c r="BN42" s="5"/>
    </row>
    <row r="43" spans="1:66" ht="17.25" customHeight="1" x14ac:dyDescent="0.2">
      <c r="A43" s="77"/>
      <c r="B43" s="60"/>
      <c r="C43" s="64"/>
      <c r="D43" s="64"/>
      <c r="E43" s="18"/>
      <c r="F43" s="27">
        <v>2</v>
      </c>
      <c r="G43" s="27">
        <v>4</v>
      </c>
      <c r="H43" s="28"/>
      <c r="I43" s="22"/>
      <c r="J43" s="28">
        <v>2</v>
      </c>
      <c r="K43" s="27">
        <v>4</v>
      </c>
      <c r="L43" s="27" t="s">
        <v>122</v>
      </c>
      <c r="M43" s="22"/>
      <c r="N43" s="17"/>
      <c r="O43" s="17"/>
      <c r="P43" s="17"/>
      <c r="Q43" s="22"/>
      <c r="R43" s="17"/>
      <c r="S43" s="17"/>
      <c r="T43" s="17"/>
      <c r="U43" s="22"/>
      <c r="V43" s="27">
        <v>2</v>
      </c>
      <c r="W43" s="27">
        <v>2</v>
      </c>
      <c r="X43" s="27"/>
      <c r="Y43" s="22"/>
      <c r="Z43" s="27">
        <v>2</v>
      </c>
      <c r="AA43" s="27">
        <v>2</v>
      </c>
      <c r="AB43" s="27" t="s">
        <v>112</v>
      </c>
      <c r="AC43" s="17"/>
      <c r="AD43" s="17"/>
      <c r="AE43" s="17"/>
      <c r="AF43" s="17"/>
      <c r="AG43" s="17"/>
      <c r="AH43" s="17"/>
      <c r="AI43" s="23"/>
      <c r="AJ43" s="23"/>
      <c r="AK43" s="23"/>
      <c r="AL43" s="17"/>
      <c r="AM43" s="27">
        <v>3</v>
      </c>
      <c r="AN43" s="27">
        <v>3</v>
      </c>
      <c r="AO43" s="27"/>
      <c r="AP43" s="17"/>
      <c r="AQ43" s="27">
        <v>2</v>
      </c>
      <c r="AR43" s="27">
        <v>2</v>
      </c>
      <c r="AS43" s="27" t="s">
        <v>123</v>
      </c>
      <c r="AT43" s="82"/>
      <c r="AU43" s="82"/>
      <c r="AV43" s="82"/>
      <c r="AW43" s="2"/>
      <c r="AX43" s="82"/>
      <c r="AY43" s="82"/>
      <c r="AZ43" s="82"/>
      <c r="BA43" s="2"/>
      <c r="BE43" s="2"/>
      <c r="BF43" s="19"/>
      <c r="BG43" s="19"/>
      <c r="BH43" s="19"/>
      <c r="BI43" s="5"/>
      <c r="BJ43" s="5"/>
      <c r="BK43" s="5"/>
      <c r="BL43" s="5"/>
      <c r="BM43" s="5"/>
      <c r="BN43" s="5"/>
    </row>
    <row r="44" spans="1:66" ht="5.25" customHeight="1" x14ac:dyDescent="0.2">
      <c r="A44" s="5"/>
      <c r="B44" s="5"/>
      <c r="C44" s="5"/>
      <c r="D44" s="5"/>
      <c r="E44" s="30"/>
      <c r="F44" s="17"/>
      <c r="G44" s="17"/>
      <c r="H44" s="17"/>
      <c r="I44" s="22"/>
      <c r="J44" s="17"/>
      <c r="K44" s="17"/>
      <c r="L44" s="17"/>
      <c r="M44" s="22"/>
      <c r="N44" s="17"/>
      <c r="O44" s="17"/>
      <c r="P44" s="17"/>
      <c r="Q44" s="22"/>
      <c r="R44" s="17"/>
      <c r="S44" s="17"/>
      <c r="T44" s="17"/>
      <c r="U44" s="22"/>
      <c r="V44" s="17"/>
      <c r="W44" s="17"/>
      <c r="X44" s="17"/>
      <c r="Y44" s="22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31"/>
      <c r="AU44" s="31"/>
      <c r="AV44" s="19"/>
      <c r="AW44" s="2"/>
      <c r="AX44" s="32"/>
      <c r="AY44" s="31"/>
      <c r="AZ44" s="19"/>
      <c r="BE44" s="2"/>
      <c r="BF44" s="2"/>
      <c r="BG44" s="2"/>
      <c r="BH44" s="2"/>
      <c r="BI44" s="5"/>
      <c r="BJ44" s="5"/>
      <c r="BK44" s="5"/>
      <c r="BL44" s="5"/>
      <c r="BM44" s="5"/>
      <c r="BN44" s="5"/>
    </row>
    <row r="45" spans="1:66" ht="17.25" customHeight="1" x14ac:dyDescent="0.2">
      <c r="A45" s="87" t="s">
        <v>124</v>
      </c>
      <c r="B45" s="88">
        <f>+C45/C74</f>
        <v>0.26744186046511625</v>
      </c>
      <c r="C45" s="89">
        <f>+F48+F53+F57+F67+J67+F63+J48+J57+N48+N53+N67+N71+R71+J53+V57+V71+Z71+Z57+Z48+Z53+AQ53+AE71+AI71+AI48+AM48+V53+AM71+AE57+AQ57</f>
        <v>46</v>
      </c>
      <c r="D45" s="89">
        <f>+G48+G53+G57+G67+K67+G63+K57+K48+O48+O53+O67+O71+S71+W71+W57+K53+W53+AA48+AA53+AA57+AA71+AF71+AF57+AJ48+AJ71+AN71+AR57+AN48+AR53</f>
        <v>80</v>
      </c>
      <c r="E45" s="30"/>
      <c r="F45" s="86" t="s">
        <v>125</v>
      </c>
      <c r="G45" s="86"/>
      <c r="H45" s="86"/>
      <c r="I45" s="22"/>
      <c r="J45" s="86" t="s">
        <v>126</v>
      </c>
      <c r="K45" s="86"/>
      <c r="L45" s="86"/>
      <c r="M45" s="22"/>
      <c r="N45" s="86" t="s">
        <v>127</v>
      </c>
      <c r="O45" s="86"/>
      <c r="P45" s="86"/>
      <c r="Q45" s="22"/>
      <c r="R45" s="17"/>
      <c r="S45" s="17"/>
      <c r="T45" s="17"/>
      <c r="U45" s="22"/>
      <c r="V45" s="17"/>
      <c r="W45" s="17"/>
      <c r="X45" s="17"/>
      <c r="Y45" s="22"/>
      <c r="Z45" s="86" t="s">
        <v>128</v>
      </c>
      <c r="AA45" s="86"/>
      <c r="AB45" s="86"/>
      <c r="AC45" s="17"/>
      <c r="AD45" s="17"/>
      <c r="AE45" s="17"/>
      <c r="AF45" s="17"/>
      <c r="AG45" s="17"/>
      <c r="AH45" s="17"/>
      <c r="AI45" s="86" t="s">
        <v>129</v>
      </c>
      <c r="AJ45" s="86"/>
      <c r="AK45" s="86"/>
      <c r="AL45" s="17"/>
      <c r="AM45" s="86" t="s">
        <v>130</v>
      </c>
      <c r="AN45" s="86"/>
      <c r="AO45" s="86"/>
      <c r="AP45" s="17"/>
      <c r="AQ45" s="72"/>
      <c r="AR45" s="72"/>
      <c r="AS45" s="72"/>
      <c r="AT45" s="19"/>
      <c r="AU45" s="19"/>
      <c r="AV45" s="19"/>
      <c r="AW45" s="19"/>
      <c r="AX45" s="19"/>
      <c r="AY45" s="19"/>
      <c r="AZ45" s="19"/>
      <c r="BA45" s="2"/>
      <c r="BB45" s="2"/>
      <c r="BC45" s="2"/>
      <c r="BD45" s="2"/>
      <c r="BE45" s="2"/>
      <c r="BF45" s="84"/>
      <c r="BG45" s="84"/>
      <c r="BH45" s="84"/>
      <c r="BI45" s="5"/>
      <c r="BJ45" s="5"/>
      <c r="BK45" s="5"/>
      <c r="BL45" s="5"/>
      <c r="BM45" s="5"/>
      <c r="BN45" s="5"/>
    </row>
    <row r="46" spans="1:66" ht="39" customHeight="1" x14ac:dyDescent="0.2">
      <c r="A46" s="87"/>
      <c r="B46" s="88"/>
      <c r="C46" s="89"/>
      <c r="D46" s="89"/>
      <c r="E46" s="30"/>
      <c r="F46" s="86" t="s">
        <v>131</v>
      </c>
      <c r="G46" s="86"/>
      <c r="H46" s="86"/>
      <c r="I46" s="22"/>
      <c r="J46" s="86" t="s">
        <v>132</v>
      </c>
      <c r="K46" s="86"/>
      <c r="L46" s="90"/>
      <c r="M46" s="22"/>
      <c r="N46" s="90" t="s">
        <v>133</v>
      </c>
      <c r="O46" s="90"/>
      <c r="P46" s="90"/>
      <c r="Q46" s="22"/>
      <c r="R46" s="17"/>
      <c r="S46" s="17"/>
      <c r="T46" s="17"/>
      <c r="U46" s="22"/>
      <c r="V46" s="17"/>
      <c r="W46" s="17"/>
      <c r="X46" s="17"/>
      <c r="Y46" s="22"/>
      <c r="Z46" s="86" t="s">
        <v>134</v>
      </c>
      <c r="AA46" s="86"/>
      <c r="AB46" s="90"/>
      <c r="AC46" s="17"/>
      <c r="AD46" s="17"/>
      <c r="AE46" s="22"/>
      <c r="AF46" s="22"/>
      <c r="AG46" s="22"/>
      <c r="AH46" s="23"/>
      <c r="AI46" s="86" t="s">
        <v>135</v>
      </c>
      <c r="AJ46" s="86"/>
      <c r="AK46" s="90"/>
      <c r="AL46" s="22"/>
      <c r="AM46" s="86" t="s">
        <v>136</v>
      </c>
      <c r="AN46" s="86"/>
      <c r="AO46" s="90"/>
      <c r="AP46" s="22"/>
      <c r="AQ46" s="72"/>
      <c r="AR46" s="72"/>
      <c r="AS46" s="85"/>
      <c r="AT46" s="2"/>
      <c r="AU46" s="2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3.75" hidden="1" customHeight="1" x14ac:dyDescent="0.2">
      <c r="A47" s="87"/>
      <c r="B47" s="88"/>
      <c r="C47" s="89"/>
      <c r="D47" s="89"/>
      <c r="E47" s="30"/>
      <c r="F47" s="33"/>
      <c r="G47" s="33"/>
      <c r="H47" s="33"/>
      <c r="I47" s="22"/>
      <c r="J47" s="90"/>
      <c r="K47" s="90"/>
      <c r="L47" s="90"/>
      <c r="M47" s="22"/>
      <c r="N47" s="90"/>
      <c r="O47" s="90"/>
      <c r="P47" s="90"/>
      <c r="Q47" s="22"/>
      <c r="R47" s="17"/>
      <c r="S47" s="17"/>
      <c r="T47" s="17"/>
      <c r="U47" s="22"/>
      <c r="V47" s="17"/>
      <c r="W47" s="17"/>
      <c r="X47" s="17"/>
      <c r="Y47" s="22"/>
      <c r="Z47" s="90"/>
      <c r="AA47" s="90"/>
      <c r="AB47" s="90"/>
      <c r="AC47" s="17"/>
      <c r="AD47" s="17"/>
      <c r="AE47" s="22"/>
      <c r="AF47" s="22"/>
      <c r="AG47" s="22"/>
      <c r="AH47" s="23"/>
      <c r="AI47" s="90"/>
      <c r="AJ47" s="90"/>
      <c r="AK47" s="90"/>
      <c r="AL47" s="22"/>
      <c r="AM47" s="90"/>
      <c r="AN47" s="90"/>
      <c r="AO47" s="90"/>
      <c r="AP47" s="22"/>
      <c r="AQ47" s="85"/>
      <c r="AR47" s="85"/>
      <c r="AS47" s="85"/>
      <c r="AT47" s="2"/>
      <c r="AU47" s="2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ht="19.5" customHeight="1" x14ac:dyDescent="0.2">
      <c r="A48" s="87"/>
      <c r="B48" s="88"/>
      <c r="C48" s="89"/>
      <c r="D48" s="89"/>
      <c r="E48" s="30"/>
      <c r="F48" s="34">
        <v>2</v>
      </c>
      <c r="G48" s="34">
        <v>2</v>
      </c>
      <c r="H48" s="33"/>
      <c r="I48" s="22"/>
      <c r="J48" s="34">
        <v>1</v>
      </c>
      <c r="K48" s="34">
        <v>2</v>
      </c>
      <c r="L48" s="33"/>
      <c r="M48" s="22"/>
      <c r="N48" s="33">
        <v>1</v>
      </c>
      <c r="O48" s="33">
        <v>2</v>
      </c>
      <c r="P48" s="33"/>
      <c r="Q48" s="22"/>
      <c r="R48" s="17"/>
      <c r="S48" s="17"/>
      <c r="T48" s="17"/>
      <c r="U48" s="22"/>
      <c r="V48" s="17"/>
      <c r="W48" s="17"/>
      <c r="X48" s="17"/>
      <c r="Y48" s="22"/>
      <c r="Z48" s="34">
        <v>2</v>
      </c>
      <c r="AA48" s="34">
        <v>2</v>
      </c>
      <c r="AB48" s="34"/>
      <c r="AC48" s="17"/>
      <c r="AD48" s="17"/>
      <c r="AE48" s="22"/>
      <c r="AF48" s="22"/>
      <c r="AG48" s="22"/>
      <c r="AH48" s="23"/>
      <c r="AI48" s="34">
        <v>2</v>
      </c>
      <c r="AJ48" s="34">
        <v>3</v>
      </c>
      <c r="AK48" s="34"/>
      <c r="AL48" s="22"/>
      <c r="AM48" s="34">
        <v>2</v>
      </c>
      <c r="AN48" s="34">
        <v>4</v>
      </c>
      <c r="AO48" s="34" t="s">
        <v>137</v>
      </c>
      <c r="AP48" s="22"/>
      <c r="AQ48" s="23"/>
      <c r="AR48" s="23"/>
      <c r="AS48" s="23"/>
      <c r="AT48" s="2"/>
      <c r="AU48" s="2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ht="7.5" customHeight="1" x14ac:dyDescent="0.2">
      <c r="A49" s="87"/>
      <c r="B49" s="88"/>
      <c r="C49" s="89"/>
      <c r="D49" s="89"/>
      <c r="E49" s="30"/>
      <c r="F49" s="17"/>
      <c r="G49" s="17"/>
      <c r="H49" s="17"/>
      <c r="I49" s="22"/>
      <c r="J49" s="17"/>
      <c r="K49" s="17"/>
      <c r="L49" s="17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35"/>
      <c r="AC49" s="17"/>
      <c r="AD49" s="17"/>
      <c r="AE49" s="22"/>
      <c r="AF49" s="22"/>
      <c r="AG49" s="22"/>
      <c r="AH49" s="23"/>
      <c r="AI49" s="23"/>
      <c r="AJ49" s="23"/>
      <c r="AK49" s="23"/>
      <c r="AL49" s="22"/>
      <c r="AM49" s="23"/>
      <c r="AN49" s="23"/>
      <c r="AO49" s="23"/>
      <c r="AP49" s="22"/>
      <c r="AQ49" s="23"/>
      <c r="AR49" s="23"/>
      <c r="AS49" s="23"/>
      <c r="AT49" s="2"/>
      <c r="AU49" s="2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7.25" customHeight="1" x14ac:dyDescent="0.2">
      <c r="A50" s="87"/>
      <c r="B50" s="88"/>
      <c r="C50" s="89"/>
      <c r="D50" s="89"/>
      <c r="E50" s="30"/>
      <c r="F50" s="86" t="s">
        <v>138</v>
      </c>
      <c r="G50" s="86"/>
      <c r="H50" s="86"/>
      <c r="I50" s="22"/>
      <c r="J50" s="86" t="s">
        <v>139</v>
      </c>
      <c r="K50" s="86"/>
      <c r="L50" s="86"/>
      <c r="M50" s="22"/>
      <c r="N50" s="86" t="s">
        <v>140</v>
      </c>
      <c r="O50" s="86"/>
      <c r="P50" s="86"/>
      <c r="Q50" s="22"/>
      <c r="R50" s="72"/>
      <c r="S50" s="72"/>
      <c r="T50" s="72"/>
      <c r="U50" s="22"/>
      <c r="V50" s="79" t="s">
        <v>141</v>
      </c>
      <c r="W50" s="79"/>
      <c r="X50" s="79"/>
      <c r="Y50" s="22"/>
      <c r="Z50" s="86" t="s">
        <v>142</v>
      </c>
      <c r="AA50" s="86"/>
      <c r="AB50" s="86"/>
      <c r="AC50" s="17"/>
      <c r="AD50" s="17"/>
      <c r="AE50" s="85"/>
      <c r="AF50" s="85"/>
      <c r="AG50" s="85"/>
      <c r="AH50" s="22"/>
      <c r="AI50" s="85"/>
      <c r="AJ50" s="85"/>
      <c r="AK50" s="85"/>
      <c r="AL50" s="22"/>
      <c r="AM50" s="72"/>
      <c r="AN50" s="72"/>
      <c r="AO50" s="72"/>
      <c r="AP50" s="22"/>
      <c r="AQ50" s="86" t="s">
        <v>143</v>
      </c>
      <c r="AR50" s="86"/>
      <c r="AS50" s="86"/>
      <c r="AT50" s="2"/>
      <c r="AU50" s="2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ht="12.75" customHeight="1" x14ac:dyDescent="0.2">
      <c r="A51" s="87"/>
      <c r="B51" s="88"/>
      <c r="C51" s="89"/>
      <c r="D51" s="89"/>
      <c r="E51" s="30"/>
      <c r="F51" s="86" t="s">
        <v>144</v>
      </c>
      <c r="G51" s="86"/>
      <c r="H51" s="86"/>
      <c r="I51" s="22"/>
      <c r="J51" s="86" t="s">
        <v>145</v>
      </c>
      <c r="K51" s="86"/>
      <c r="L51" s="90"/>
      <c r="M51" s="22"/>
      <c r="N51" s="86" t="s">
        <v>146</v>
      </c>
      <c r="O51" s="86"/>
      <c r="P51" s="90"/>
      <c r="Q51" s="22"/>
      <c r="R51" s="72"/>
      <c r="S51" s="72"/>
      <c r="T51" s="72"/>
      <c r="U51" s="22"/>
      <c r="V51" s="86" t="s">
        <v>147</v>
      </c>
      <c r="W51" s="86"/>
      <c r="X51" s="86"/>
      <c r="Y51" s="22"/>
      <c r="Z51" s="86" t="s">
        <v>148</v>
      </c>
      <c r="AA51" s="86"/>
      <c r="AB51" s="90"/>
      <c r="AC51" s="17"/>
      <c r="AD51" s="17"/>
      <c r="AE51" s="72"/>
      <c r="AF51" s="72"/>
      <c r="AG51" s="72"/>
      <c r="AH51" s="22"/>
      <c r="AI51" s="72"/>
      <c r="AJ51" s="72"/>
      <c r="AK51" s="72"/>
      <c r="AL51" s="22"/>
      <c r="AM51" s="72"/>
      <c r="AN51" s="72"/>
      <c r="AO51" s="72"/>
      <c r="AP51" s="22"/>
      <c r="AQ51" s="86" t="s">
        <v>149</v>
      </c>
      <c r="AR51" s="86"/>
      <c r="AS51" s="90"/>
      <c r="AT51" s="2"/>
      <c r="AU51" s="2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ht="33" customHeight="1" x14ac:dyDescent="0.2">
      <c r="A52" s="87"/>
      <c r="B52" s="88"/>
      <c r="C52" s="89"/>
      <c r="D52" s="89"/>
      <c r="E52" s="30"/>
      <c r="F52" s="86"/>
      <c r="G52" s="86"/>
      <c r="H52" s="86"/>
      <c r="I52" s="22"/>
      <c r="J52" s="90"/>
      <c r="K52" s="90"/>
      <c r="L52" s="90"/>
      <c r="M52" s="22"/>
      <c r="N52" s="90"/>
      <c r="O52" s="90"/>
      <c r="P52" s="90"/>
      <c r="Q52" s="22"/>
      <c r="R52" s="72"/>
      <c r="S52" s="72"/>
      <c r="T52" s="72"/>
      <c r="U52" s="22"/>
      <c r="V52" s="86"/>
      <c r="W52" s="86"/>
      <c r="X52" s="86"/>
      <c r="Y52" s="22"/>
      <c r="Z52" s="90"/>
      <c r="AA52" s="90"/>
      <c r="AB52" s="90"/>
      <c r="AC52" s="17"/>
      <c r="AD52" s="17"/>
      <c r="AE52" s="72"/>
      <c r="AF52" s="72"/>
      <c r="AG52" s="72"/>
      <c r="AH52" s="22"/>
      <c r="AI52" s="72"/>
      <c r="AJ52" s="72"/>
      <c r="AK52" s="72"/>
      <c r="AL52" s="22"/>
      <c r="AM52" s="72"/>
      <c r="AN52" s="72"/>
      <c r="AO52" s="72"/>
      <c r="AP52" s="22"/>
      <c r="AQ52" s="90"/>
      <c r="AR52" s="90"/>
      <c r="AS52" s="90"/>
      <c r="AT52" s="2"/>
      <c r="AU52" s="2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ht="15.75" customHeight="1" x14ac:dyDescent="0.2">
      <c r="A53" s="87"/>
      <c r="B53" s="88"/>
      <c r="C53" s="89"/>
      <c r="D53" s="89"/>
      <c r="E53" s="30"/>
      <c r="F53" s="34">
        <v>1</v>
      </c>
      <c r="G53" s="34">
        <v>1</v>
      </c>
      <c r="H53" s="34"/>
      <c r="I53" s="22"/>
      <c r="J53" s="34">
        <v>1</v>
      </c>
      <c r="K53" s="34">
        <v>2</v>
      </c>
      <c r="L53" s="34"/>
      <c r="M53" s="22"/>
      <c r="N53" s="34">
        <v>2</v>
      </c>
      <c r="O53" s="34">
        <v>2</v>
      </c>
      <c r="P53" s="34"/>
      <c r="Q53" s="22"/>
      <c r="R53" s="23"/>
      <c r="S53" s="23"/>
      <c r="T53" s="23"/>
      <c r="U53" s="22"/>
      <c r="V53" s="34">
        <v>1</v>
      </c>
      <c r="W53" s="34">
        <v>2</v>
      </c>
      <c r="X53" s="34"/>
      <c r="Y53" s="22"/>
      <c r="Z53" s="34">
        <v>2</v>
      </c>
      <c r="AA53" s="34">
        <v>3</v>
      </c>
      <c r="AB53" s="34"/>
      <c r="AC53" s="17"/>
      <c r="AD53" s="17"/>
      <c r="AE53" s="23"/>
      <c r="AF53" s="23"/>
      <c r="AG53" s="23"/>
      <c r="AH53" s="22"/>
      <c r="AI53" s="23"/>
      <c r="AJ53" s="23"/>
      <c r="AK53" s="23"/>
      <c r="AL53" s="22"/>
      <c r="AM53" s="23"/>
      <c r="AN53" s="23"/>
      <c r="AO53" s="23"/>
      <c r="AP53" s="22"/>
      <c r="AQ53" s="34">
        <v>2</v>
      </c>
      <c r="AR53" s="34">
        <v>3</v>
      </c>
      <c r="AS53" s="34"/>
      <c r="AT53" s="2"/>
      <c r="AU53" s="2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ht="13.5" customHeight="1" x14ac:dyDescent="0.2">
      <c r="A54" s="87"/>
      <c r="B54" s="88"/>
      <c r="C54" s="89"/>
      <c r="D54" s="89"/>
      <c r="E54" s="30"/>
      <c r="F54" s="17"/>
      <c r="G54" s="17"/>
      <c r="H54" s="17"/>
      <c r="I54" s="22"/>
      <c r="J54" s="17"/>
      <c r="K54" s="17"/>
      <c r="L54" s="17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35"/>
      <c r="AC54" s="17"/>
      <c r="AD54" s="17"/>
      <c r="AE54" s="23"/>
      <c r="AF54" s="23"/>
      <c r="AG54" s="23"/>
      <c r="AH54" s="22"/>
      <c r="AI54" s="23"/>
      <c r="AJ54" s="23"/>
      <c r="AK54" s="23"/>
      <c r="AL54" s="22"/>
      <c r="AM54" s="23"/>
      <c r="AN54" s="23"/>
      <c r="AO54" s="23"/>
      <c r="AP54" s="22"/>
      <c r="AQ54" s="23"/>
      <c r="AR54" s="23"/>
      <c r="AS54" s="23"/>
      <c r="AT54" s="2"/>
      <c r="AU54" s="2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ht="17.25" customHeight="1" x14ac:dyDescent="0.2">
      <c r="A55" s="87"/>
      <c r="B55" s="88"/>
      <c r="C55" s="89"/>
      <c r="D55" s="89"/>
      <c r="E55" s="30"/>
      <c r="F55" s="86" t="s">
        <v>150</v>
      </c>
      <c r="G55" s="86"/>
      <c r="H55" s="86"/>
      <c r="I55" s="22"/>
      <c r="J55" s="86" t="s">
        <v>151</v>
      </c>
      <c r="K55" s="86"/>
      <c r="L55" s="86"/>
      <c r="M55" s="22"/>
      <c r="N55" s="17"/>
      <c r="O55" s="17"/>
      <c r="P55" s="17"/>
      <c r="Q55" s="22"/>
      <c r="R55" s="72"/>
      <c r="S55" s="72"/>
      <c r="T55" s="72"/>
      <c r="U55" s="22"/>
      <c r="V55" s="91" t="s">
        <v>152</v>
      </c>
      <c r="W55" s="92"/>
      <c r="X55" s="93"/>
      <c r="Y55" s="22"/>
      <c r="Z55" s="86" t="s">
        <v>153</v>
      </c>
      <c r="AA55" s="86"/>
      <c r="AB55" s="86"/>
      <c r="AC55" s="17"/>
      <c r="AD55" s="17"/>
      <c r="AE55" s="86" t="s">
        <v>154</v>
      </c>
      <c r="AF55" s="86"/>
      <c r="AG55" s="86"/>
      <c r="AH55" s="22"/>
      <c r="AI55" s="85"/>
      <c r="AJ55" s="85"/>
      <c r="AK55" s="85"/>
      <c r="AL55" s="22"/>
      <c r="AM55" s="85"/>
      <c r="AN55" s="85"/>
      <c r="AO55" s="85"/>
      <c r="AP55" s="22"/>
      <c r="AQ55" s="86" t="s">
        <v>155</v>
      </c>
      <c r="AR55" s="86"/>
      <c r="AS55" s="86"/>
      <c r="AT55" s="2"/>
      <c r="AU55" s="2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33" customHeight="1" x14ac:dyDescent="0.2">
      <c r="A56" s="87"/>
      <c r="B56" s="88"/>
      <c r="C56" s="89"/>
      <c r="D56" s="89"/>
      <c r="E56" s="30"/>
      <c r="F56" s="86" t="s">
        <v>156</v>
      </c>
      <c r="G56" s="86"/>
      <c r="H56" s="86"/>
      <c r="I56" s="22"/>
      <c r="J56" s="86" t="s">
        <v>157</v>
      </c>
      <c r="K56" s="86"/>
      <c r="L56" s="86"/>
      <c r="M56" s="22"/>
      <c r="N56" s="17"/>
      <c r="O56" s="17"/>
      <c r="P56" s="17"/>
      <c r="Q56" s="22"/>
      <c r="R56" s="72"/>
      <c r="S56" s="72"/>
      <c r="T56" s="72"/>
      <c r="U56" s="22"/>
      <c r="V56" s="91" t="s">
        <v>158</v>
      </c>
      <c r="W56" s="92"/>
      <c r="X56" s="93"/>
      <c r="Y56" s="22"/>
      <c r="Z56" s="86" t="s">
        <v>159</v>
      </c>
      <c r="AA56" s="86"/>
      <c r="AB56" s="86"/>
      <c r="AC56" s="17"/>
      <c r="AD56" s="17"/>
      <c r="AE56" s="86" t="s">
        <v>160</v>
      </c>
      <c r="AF56" s="86"/>
      <c r="AG56" s="86"/>
      <c r="AH56" s="22"/>
      <c r="AI56" s="72"/>
      <c r="AJ56" s="72"/>
      <c r="AK56" s="72"/>
      <c r="AL56" s="22"/>
      <c r="AM56" s="72"/>
      <c r="AN56" s="72"/>
      <c r="AO56" s="72"/>
      <c r="AP56" s="22"/>
      <c r="AQ56" s="86" t="s">
        <v>161</v>
      </c>
      <c r="AR56" s="86"/>
      <c r="AS56" s="86"/>
      <c r="AT56" s="2"/>
      <c r="AU56" s="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ht="18" customHeight="1" x14ac:dyDescent="0.2">
      <c r="A57" s="87"/>
      <c r="B57" s="88"/>
      <c r="C57" s="89"/>
      <c r="D57" s="89"/>
      <c r="E57" s="30"/>
      <c r="F57" s="34">
        <v>2</v>
      </c>
      <c r="G57" s="34">
        <v>2</v>
      </c>
      <c r="H57" s="34"/>
      <c r="I57" s="22"/>
      <c r="J57" s="34">
        <v>1</v>
      </c>
      <c r="K57" s="34">
        <v>2</v>
      </c>
      <c r="L57" s="34"/>
      <c r="M57" s="22"/>
      <c r="N57" s="17"/>
      <c r="O57" s="17"/>
      <c r="P57" s="17"/>
      <c r="Q57" s="22"/>
      <c r="R57" s="23"/>
      <c r="S57" s="23"/>
      <c r="T57" s="23"/>
      <c r="U57" s="22"/>
      <c r="V57" s="34">
        <v>1</v>
      </c>
      <c r="W57" s="34">
        <v>2</v>
      </c>
      <c r="X57" s="33"/>
      <c r="Y57" s="22"/>
      <c r="Z57" s="34">
        <v>2</v>
      </c>
      <c r="AA57" s="34">
        <v>3</v>
      </c>
      <c r="AB57" s="33" t="s">
        <v>162</v>
      </c>
      <c r="AC57" s="17"/>
      <c r="AD57" s="17"/>
      <c r="AE57" s="34">
        <v>2</v>
      </c>
      <c r="AF57" s="34">
        <v>4</v>
      </c>
      <c r="AG57" s="33"/>
      <c r="AH57" s="22"/>
      <c r="AI57" s="72"/>
      <c r="AJ57" s="72"/>
      <c r="AK57" s="72"/>
      <c r="AL57" s="22"/>
      <c r="AM57" s="72"/>
      <c r="AN57" s="72"/>
      <c r="AO57" s="72"/>
      <c r="AP57" s="22"/>
      <c r="AQ57" s="34">
        <v>1</v>
      </c>
      <c r="AR57" s="34">
        <v>2</v>
      </c>
      <c r="AS57" s="33"/>
      <c r="AT57" s="2"/>
      <c r="AU57" s="2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ht="16.5" customHeight="1" x14ac:dyDescent="0.2">
      <c r="A58" s="87"/>
      <c r="B58" s="88"/>
      <c r="C58" s="89"/>
      <c r="D58" s="89"/>
      <c r="E58" s="30"/>
      <c r="F58" s="17"/>
      <c r="G58" s="17"/>
      <c r="H58" s="17"/>
      <c r="I58" s="22"/>
      <c r="J58" s="17"/>
      <c r="K58" s="17"/>
      <c r="L58" s="17"/>
      <c r="M58" s="22"/>
      <c r="N58" s="17"/>
      <c r="O58" s="17"/>
      <c r="P58" s="17"/>
      <c r="Q58" s="22"/>
      <c r="R58" s="17"/>
      <c r="S58" s="17"/>
      <c r="T58" s="17"/>
      <c r="U58" s="22"/>
      <c r="V58" s="17"/>
      <c r="W58" s="17"/>
      <c r="X58" s="17"/>
      <c r="Y58" s="22"/>
      <c r="Z58" s="23"/>
      <c r="AA58" s="23"/>
      <c r="AB58" s="23"/>
      <c r="AC58" s="17"/>
      <c r="AD58" s="17"/>
      <c r="AE58" s="23"/>
      <c r="AF58" s="23"/>
      <c r="AG58" s="23"/>
      <c r="AH58" s="22"/>
      <c r="AI58" s="23"/>
      <c r="AJ58" s="23"/>
      <c r="AK58" s="23"/>
      <c r="AL58" s="22"/>
      <c r="AM58" s="23"/>
      <c r="AN58" s="23"/>
      <c r="AO58" s="23"/>
      <c r="AP58" s="22"/>
      <c r="AQ58" s="23"/>
      <c r="AR58" s="23"/>
      <c r="AS58" s="23"/>
      <c r="AT58" s="2"/>
      <c r="AU58" s="2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ht="12.75" customHeight="1" x14ac:dyDescent="0.2">
      <c r="A59" s="87"/>
      <c r="B59" s="88"/>
      <c r="C59" s="89"/>
      <c r="D59" s="89"/>
      <c r="E59" s="3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35"/>
      <c r="AC59" s="17"/>
      <c r="AD59" s="17"/>
      <c r="AE59" s="23"/>
      <c r="AF59" s="23"/>
      <c r="AG59" s="23"/>
      <c r="AH59" s="22"/>
      <c r="AI59" s="23"/>
      <c r="AJ59" s="23"/>
      <c r="AK59" s="23"/>
      <c r="AL59" s="22"/>
      <c r="AM59" s="23"/>
      <c r="AN59" s="23"/>
      <c r="AO59" s="23"/>
      <c r="AP59" s="22"/>
      <c r="AQ59" s="23"/>
      <c r="AR59" s="23"/>
      <c r="AS59" s="23"/>
      <c r="AT59" s="2"/>
      <c r="AU59" s="2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 ht="16.5" customHeight="1" x14ac:dyDescent="0.2">
      <c r="A60" s="87"/>
      <c r="B60" s="88"/>
      <c r="C60" s="89"/>
      <c r="D60" s="89"/>
      <c r="E60" s="30"/>
      <c r="F60" s="86" t="s">
        <v>163</v>
      </c>
      <c r="G60" s="86"/>
      <c r="H60" s="86"/>
      <c r="I60" s="22"/>
      <c r="J60" s="72"/>
      <c r="K60" s="72"/>
      <c r="L60" s="72"/>
      <c r="M60" s="22"/>
      <c r="N60" s="17"/>
      <c r="O60" s="17"/>
      <c r="P60" s="17"/>
      <c r="Q60" s="22"/>
      <c r="R60" s="17"/>
      <c r="S60" s="17"/>
      <c r="T60" s="17"/>
      <c r="U60" s="22"/>
      <c r="V60" s="17"/>
      <c r="W60" s="17"/>
      <c r="X60" s="17"/>
      <c r="Y60" s="22"/>
      <c r="Z60" s="17"/>
      <c r="AA60" s="17"/>
      <c r="AB60" s="17"/>
      <c r="AC60" s="17"/>
      <c r="AD60" s="17"/>
      <c r="AE60" s="22"/>
      <c r="AF60" s="22"/>
      <c r="AG60" s="22"/>
      <c r="AH60" s="22"/>
      <c r="AI60" s="85"/>
      <c r="AJ60" s="85"/>
      <c r="AK60" s="85"/>
      <c r="AL60" s="22"/>
      <c r="AM60" s="85"/>
      <c r="AN60" s="85"/>
      <c r="AO60" s="85"/>
      <c r="AP60" s="22"/>
      <c r="AQ60" s="22"/>
      <c r="AR60" s="22"/>
      <c r="AS60" s="22"/>
      <c r="AT60" s="2"/>
      <c r="AU60" s="2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ht="12.75" customHeight="1" x14ac:dyDescent="0.2">
      <c r="A61" s="87"/>
      <c r="B61" s="88"/>
      <c r="C61" s="89"/>
      <c r="D61" s="89"/>
      <c r="E61" s="30"/>
      <c r="F61" s="86" t="s">
        <v>164</v>
      </c>
      <c r="G61" s="86"/>
      <c r="H61" s="90"/>
      <c r="I61" s="22"/>
      <c r="J61" s="72"/>
      <c r="K61" s="72"/>
      <c r="L61" s="85"/>
      <c r="M61" s="22"/>
      <c r="N61" s="17"/>
      <c r="O61" s="17"/>
      <c r="P61" s="17"/>
      <c r="Q61" s="22"/>
      <c r="R61" s="17"/>
      <c r="S61" s="17"/>
      <c r="T61" s="17"/>
      <c r="U61" s="22"/>
      <c r="V61" s="17"/>
      <c r="W61" s="17"/>
      <c r="X61" s="17"/>
      <c r="Y61" s="22"/>
      <c r="Z61" s="17"/>
      <c r="AA61" s="17"/>
      <c r="AB61" s="17"/>
      <c r="AC61" s="17"/>
      <c r="AD61" s="17"/>
      <c r="AE61" s="22"/>
      <c r="AF61" s="22"/>
      <c r="AG61" s="22"/>
      <c r="AH61" s="22"/>
      <c r="AI61" s="72"/>
      <c r="AJ61" s="72"/>
      <c r="AK61" s="72"/>
      <c r="AL61" s="22"/>
      <c r="AM61" s="72"/>
      <c r="AN61" s="72"/>
      <c r="AO61" s="72"/>
      <c r="AP61" s="22"/>
      <c r="AQ61" s="72"/>
      <c r="AR61" s="72"/>
      <c r="AS61" s="72"/>
      <c r="AT61" s="2"/>
      <c r="AU61" s="2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 ht="21" customHeight="1" x14ac:dyDescent="0.2">
      <c r="A62" s="87"/>
      <c r="B62" s="88"/>
      <c r="C62" s="89"/>
      <c r="D62" s="89"/>
      <c r="E62" s="30"/>
      <c r="F62" s="90"/>
      <c r="G62" s="90"/>
      <c r="H62" s="90"/>
      <c r="I62" s="22"/>
      <c r="J62" s="85"/>
      <c r="K62" s="85"/>
      <c r="L62" s="85"/>
      <c r="M62" s="22"/>
      <c r="N62" s="17"/>
      <c r="O62" s="17"/>
      <c r="P62" s="17"/>
      <c r="Q62" s="22"/>
      <c r="R62" s="17"/>
      <c r="S62" s="17"/>
      <c r="T62" s="17"/>
      <c r="U62" s="22"/>
      <c r="V62" s="17"/>
      <c r="W62" s="17"/>
      <c r="X62" s="17"/>
      <c r="Y62" s="22"/>
      <c r="Z62" s="17"/>
      <c r="AA62" s="17"/>
      <c r="AB62" s="17"/>
      <c r="AC62" s="17"/>
      <c r="AD62" s="17"/>
      <c r="AE62" s="22"/>
      <c r="AF62" s="22"/>
      <c r="AG62" s="22"/>
      <c r="AH62" s="22"/>
      <c r="AI62" s="72"/>
      <c r="AJ62" s="72"/>
      <c r="AK62" s="72"/>
      <c r="AL62" s="22"/>
      <c r="AM62" s="72"/>
      <c r="AN62" s="72"/>
      <c r="AO62" s="72"/>
      <c r="AP62" s="22"/>
      <c r="AQ62" s="72"/>
      <c r="AR62" s="72"/>
      <c r="AS62" s="72"/>
      <c r="AT62" s="2"/>
      <c r="AU62" s="2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 ht="18" customHeight="1" x14ac:dyDescent="0.2">
      <c r="A63" s="87"/>
      <c r="B63" s="88"/>
      <c r="C63" s="89"/>
      <c r="D63" s="89"/>
      <c r="E63" s="30"/>
      <c r="F63" s="34">
        <v>1</v>
      </c>
      <c r="G63" s="34">
        <v>3</v>
      </c>
      <c r="H63" s="34"/>
      <c r="I63" s="22"/>
      <c r="J63" s="23"/>
      <c r="K63" s="23"/>
      <c r="L63" s="23"/>
      <c r="M63" s="22"/>
      <c r="N63" s="17"/>
      <c r="O63" s="17"/>
      <c r="P63" s="17"/>
      <c r="Q63" s="22"/>
      <c r="R63" s="17"/>
      <c r="S63" s="17"/>
      <c r="T63" s="17"/>
      <c r="U63" s="22"/>
      <c r="V63" s="17"/>
      <c r="W63" s="17"/>
      <c r="X63" s="17"/>
      <c r="Y63" s="22"/>
      <c r="Z63" s="17"/>
      <c r="AA63" s="17"/>
      <c r="AB63" s="17"/>
      <c r="AC63" s="17"/>
      <c r="AD63" s="17"/>
      <c r="AE63" s="22"/>
      <c r="AF63" s="22"/>
      <c r="AG63" s="22"/>
      <c r="AH63" s="22"/>
      <c r="AI63" s="23"/>
      <c r="AJ63" s="23"/>
      <c r="AK63" s="23"/>
      <c r="AL63" s="22"/>
      <c r="AM63" s="23"/>
      <c r="AN63" s="23"/>
      <c r="AO63" s="23"/>
      <c r="AP63" s="22"/>
      <c r="AQ63" s="23"/>
      <c r="AR63" s="23"/>
      <c r="AS63" s="23"/>
      <c r="AT63" s="2"/>
      <c r="AU63" s="2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ht="13.5" customHeight="1" x14ac:dyDescent="0.2">
      <c r="A64" s="87"/>
      <c r="B64" s="88"/>
      <c r="C64" s="89"/>
      <c r="D64" s="89"/>
      <c r="E64" s="30"/>
      <c r="F64" s="22"/>
      <c r="G64" s="22"/>
      <c r="H64" s="22"/>
      <c r="I64" s="22"/>
      <c r="J64" s="22"/>
      <c r="K64" s="22"/>
      <c r="L64" s="17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17"/>
      <c r="AB64" s="17"/>
      <c r="AC64" s="17"/>
      <c r="AD64" s="17"/>
      <c r="AE64" s="23"/>
      <c r="AF64" s="23"/>
      <c r="AG64" s="23"/>
      <c r="AH64" s="22"/>
      <c r="AI64" s="23"/>
      <c r="AJ64" s="23"/>
      <c r="AK64" s="23"/>
      <c r="AL64" s="22"/>
      <c r="AM64" s="22"/>
      <c r="AN64" s="22"/>
      <c r="AO64" s="22"/>
      <c r="AP64" s="22"/>
      <c r="AQ64" s="22"/>
      <c r="AR64" s="22"/>
      <c r="AS64" s="22"/>
      <c r="AT64" s="30"/>
      <c r="AU64" s="30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ht="18" customHeight="1" x14ac:dyDescent="0.2">
      <c r="A65" s="87"/>
      <c r="B65" s="88"/>
      <c r="C65" s="89"/>
      <c r="D65" s="89"/>
      <c r="E65" s="30"/>
      <c r="F65" s="86" t="s">
        <v>165</v>
      </c>
      <c r="G65" s="86"/>
      <c r="H65" s="86"/>
      <c r="I65" s="23"/>
      <c r="J65" s="86" t="s">
        <v>166</v>
      </c>
      <c r="K65" s="86"/>
      <c r="L65" s="86"/>
      <c r="M65" s="23"/>
      <c r="N65" s="86" t="s">
        <v>167</v>
      </c>
      <c r="O65" s="86"/>
      <c r="P65" s="86"/>
      <c r="Q65" s="23"/>
      <c r="R65" s="72"/>
      <c r="S65" s="72"/>
      <c r="T65" s="72"/>
      <c r="U65" s="23"/>
      <c r="V65" s="17"/>
      <c r="W65" s="17"/>
      <c r="X65" s="17"/>
      <c r="Y65" s="23"/>
      <c r="Z65" s="17"/>
      <c r="AA65" s="17"/>
      <c r="AB65" s="17"/>
      <c r="AC65" s="17"/>
      <c r="AD65" s="17"/>
      <c r="AE65" s="72"/>
      <c r="AF65" s="72"/>
      <c r="AG65" s="72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ht="45" customHeight="1" x14ac:dyDescent="0.2">
      <c r="A66" s="87"/>
      <c r="B66" s="88"/>
      <c r="C66" s="89"/>
      <c r="D66" s="89"/>
      <c r="E66" s="30"/>
      <c r="F66" s="86" t="s">
        <v>168</v>
      </c>
      <c r="G66" s="86"/>
      <c r="H66" s="86"/>
      <c r="I66" s="23"/>
      <c r="J66" s="86" t="s">
        <v>169</v>
      </c>
      <c r="K66" s="86"/>
      <c r="L66" s="86"/>
      <c r="M66" s="23"/>
      <c r="N66" s="86" t="s">
        <v>170</v>
      </c>
      <c r="O66" s="86"/>
      <c r="P66" s="86"/>
      <c r="Q66" s="23"/>
      <c r="R66" s="72"/>
      <c r="S66" s="72"/>
      <c r="T66" s="72"/>
      <c r="U66" s="23"/>
      <c r="V66" s="17"/>
      <c r="W66" s="17"/>
      <c r="X66" s="17"/>
      <c r="Y66" s="23"/>
      <c r="Z66" s="17"/>
      <c r="AA66" s="17"/>
      <c r="AB66" s="17"/>
      <c r="AC66" s="17"/>
      <c r="AD66" s="17"/>
      <c r="AE66" s="72"/>
      <c r="AF66" s="72"/>
      <c r="AG66" s="72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x14ac:dyDescent="0.2">
      <c r="A67" s="87"/>
      <c r="B67" s="88"/>
      <c r="C67" s="89"/>
      <c r="D67" s="89"/>
      <c r="E67" s="30"/>
      <c r="F67" s="34">
        <v>1</v>
      </c>
      <c r="G67" s="34">
        <v>2</v>
      </c>
      <c r="H67" s="33"/>
      <c r="I67" s="23"/>
      <c r="J67" s="34">
        <v>1</v>
      </c>
      <c r="K67" s="34">
        <v>2</v>
      </c>
      <c r="L67" s="33"/>
      <c r="M67" s="23"/>
      <c r="N67" s="34">
        <v>1</v>
      </c>
      <c r="O67" s="34">
        <v>2</v>
      </c>
      <c r="P67" s="33"/>
      <c r="Q67" s="23"/>
      <c r="R67" s="23"/>
      <c r="S67" s="23"/>
      <c r="T67" s="22"/>
      <c r="U67" s="23"/>
      <c r="V67" s="17"/>
      <c r="W67" s="17"/>
      <c r="X67" s="17"/>
      <c r="Y67" s="23"/>
      <c r="Z67" s="17"/>
      <c r="AA67" s="17"/>
      <c r="AB67" s="17"/>
      <c r="AC67" s="17"/>
      <c r="AD67" s="17"/>
      <c r="AE67" s="23"/>
      <c r="AF67" s="23"/>
      <c r="AG67" s="22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ht="12.75" customHeight="1" x14ac:dyDescent="0.2">
      <c r="A68" s="87"/>
      <c r="B68" s="88"/>
      <c r="C68" s="89"/>
      <c r="D68" s="89"/>
      <c r="E68" s="30"/>
      <c r="F68" s="22"/>
      <c r="G68" s="22"/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2"/>
      <c r="S68" s="22"/>
      <c r="T68" s="22"/>
      <c r="U68" s="23"/>
      <c r="V68" s="22"/>
      <c r="W68" s="22"/>
      <c r="X68" s="22"/>
      <c r="Y68" s="23"/>
      <c r="Z68" s="22"/>
      <c r="AA68" s="22"/>
      <c r="AB68" s="22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ht="18.75" customHeight="1" x14ac:dyDescent="0.2">
      <c r="A69" s="87"/>
      <c r="B69" s="88"/>
      <c r="C69" s="89"/>
      <c r="D69" s="89"/>
      <c r="E69" s="30"/>
      <c r="F69" s="17"/>
      <c r="G69" s="17"/>
      <c r="H69" s="17"/>
      <c r="I69" s="23"/>
      <c r="J69" s="17"/>
      <c r="K69" s="17"/>
      <c r="L69" s="17"/>
      <c r="M69" s="23"/>
      <c r="N69" s="86" t="s">
        <v>171</v>
      </c>
      <c r="O69" s="86"/>
      <c r="P69" s="86"/>
      <c r="Q69" s="23"/>
      <c r="R69" s="86" t="s">
        <v>172</v>
      </c>
      <c r="S69" s="86"/>
      <c r="T69" s="86"/>
      <c r="U69" s="23"/>
      <c r="V69" s="86" t="s">
        <v>173</v>
      </c>
      <c r="W69" s="86"/>
      <c r="X69" s="86"/>
      <c r="Y69" s="23"/>
      <c r="Z69" s="86" t="s">
        <v>174</v>
      </c>
      <c r="AA69" s="86"/>
      <c r="AB69" s="86"/>
      <c r="AC69" s="17"/>
      <c r="AD69" s="17"/>
      <c r="AE69" s="86" t="s">
        <v>175</v>
      </c>
      <c r="AF69" s="86"/>
      <c r="AG69" s="86"/>
      <c r="AH69" s="17"/>
      <c r="AI69" s="86" t="s">
        <v>176</v>
      </c>
      <c r="AJ69" s="86"/>
      <c r="AK69" s="86"/>
      <c r="AL69" s="17"/>
      <c r="AM69" s="86" t="s">
        <v>177</v>
      </c>
      <c r="AN69" s="86"/>
      <c r="AO69" s="86"/>
      <c r="AP69" s="17"/>
      <c r="AQ69" s="17"/>
      <c r="AR69" s="17"/>
      <c r="AS69" s="17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ht="31.5" customHeight="1" x14ac:dyDescent="0.2">
      <c r="A70" s="87"/>
      <c r="B70" s="88"/>
      <c r="C70" s="89"/>
      <c r="D70" s="89"/>
      <c r="E70" s="30"/>
      <c r="F70" s="17"/>
      <c r="G70" s="17"/>
      <c r="H70" s="17"/>
      <c r="I70" s="23"/>
      <c r="J70" s="17"/>
      <c r="K70" s="17"/>
      <c r="L70" s="17"/>
      <c r="M70" s="23"/>
      <c r="N70" s="86" t="s">
        <v>178</v>
      </c>
      <c r="O70" s="86"/>
      <c r="P70" s="86"/>
      <c r="Q70" s="23"/>
      <c r="R70" s="86" t="s">
        <v>179</v>
      </c>
      <c r="S70" s="86"/>
      <c r="T70" s="86"/>
      <c r="U70" s="23"/>
      <c r="V70" s="86" t="s">
        <v>180</v>
      </c>
      <c r="W70" s="86"/>
      <c r="X70" s="86"/>
      <c r="Y70" s="23"/>
      <c r="Z70" s="86" t="s">
        <v>181</v>
      </c>
      <c r="AA70" s="86"/>
      <c r="AB70" s="86"/>
      <c r="AC70" s="17"/>
      <c r="AD70" s="17"/>
      <c r="AE70" s="86" t="s">
        <v>182</v>
      </c>
      <c r="AF70" s="86"/>
      <c r="AG70" s="86"/>
      <c r="AH70" s="17"/>
      <c r="AI70" s="86" t="s">
        <v>183</v>
      </c>
      <c r="AJ70" s="86"/>
      <c r="AK70" s="86"/>
      <c r="AL70" s="17"/>
      <c r="AM70" s="86" t="s">
        <v>184</v>
      </c>
      <c r="AN70" s="86"/>
      <c r="AO70" s="86"/>
      <c r="AP70" s="17"/>
      <c r="AQ70" s="17"/>
      <c r="AR70" s="17"/>
      <c r="AS70" s="1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x14ac:dyDescent="0.2">
      <c r="A71" s="87"/>
      <c r="B71" s="88"/>
      <c r="C71" s="89"/>
      <c r="D71" s="89"/>
      <c r="E71" s="30"/>
      <c r="F71" s="17"/>
      <c r="G71" s="17"/>
      <c r="H71" s="17"/>
      <c r="I71" s="23"/>
      <c r="J71" s="17"/>
      <c r="K71" s="17"/>
      <c r="L71" s="17"/>
      <c r="M71" s="23"/>
      <c r="N71" s="34">
        <v>2</v>
      </c>
      <c r="O71" s="34">
        <v>4</v>
      </c>
      <c r="P71" s="33"/>
      <c r="Q71" s="23"/>
      <c r="R71" s="34">
        <v>2</v>
      </c>
      <c r="S71" s="34">
        <v>4</v>
      </c>
      <c r="T71" s="33" t="s">
        <v>185</v>
      </c>
      <c r="U71" s="23"/>
      <c r="V71" s="34">
        <v>2</v>
      </c>
      <c r="W71" s="34">
        <v>4</v>
      </c>
      <c r="X71" s="33" t="s">
        <v>186</v>
      </c>
      <c r="Y71" s="23"/>
      <c r="Z71" s="34">
        <v>2</v>
      </c>
      <c r="AA71" s="34">
        <v>4</v>
      </c>
      <c r="AB71" s="33" t="s">
        <v>187</v>
      </c>
      <c r="AC71" s="17"/>
      <c r="AD71" s="17"/>
      <c r="AE71" s="34">
        <v>2</v>
      </c>
      <c r="AF71" s="34">
        <v>4</v>
      </c>
      <c r="AG71" s="33"/>
      <c r="AH71" s="17"/>
      <c r="AI71" s="34">
        <v>2</v>
      </c>
      <c r="AJ71" s="34">
        <v>4</v>
      </c>
      <c r="AK71" s="33" t="s">
        <v>188</v>
      </c>
      <c r="AL71" s="17"/>
      <c r="AM71" s="34">
        <v>2</v>
      </c>
      <c r="AN71" s="34">
        <v>4</v>
      </c>
      <c r="AO71" s="33" t="s">
        <v>189</v>
      </c>
      <c r="AP71" s="17"/>
      <c r="AQ71" s="17"/>
      <c r="AR71" s="17"/>
      <c r="AS71" s="17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 ht="13.5" customHeight="1" x14ac:dyDescent="0.2">
      <c r="A72" s="87"/>
      <c r="B72" s="88"/>
      <c r="C72" s="89"/>
      <c r="D72" s="89"/>
      <c r="E72" s="30"/>
      <c r="F72" s="17"/>
      <c r="G72" s="17"/>
      <c r="H72" s="17"/>
      <c r="I72" s="23"/>
      <c r="J72" s="17"/>
      <c r="K72" s="17"/>
      <c r="L72" s="17"/>
      <c r="M72" s="23"/>
      <c r="N72" s="17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ht="20.25" customHeight="1" x14ac:dyDescent="0.2">
      <c r="A73" s="5"/>
      <c r="B73" s="5"/>
      <c r="C73" s="30"/>
      <c r="D73" s="30"/>
      <c r="E73" s="30"/>
      <c r="F73" s="23" t="s">
        <v>5</v>
      </c>
      <c r="G73" s="23" t="s">
        <v>190</v>
      </c>
      <c r="H73" s="22"/>
      <c r="I73" s="23"/>
      <c r="J73" s="23" t="s">
        <v>5</v>
      </c>
      <c r="K73" s="23" t="s">
        <v>190</v>
      </c>
      <c r="L73" s="23"/>
      <c r="M73" s="23"/>
      <c r="N73" s="23" t="s">
        <v>5</v>
      </c>
      <c r="O73" s="23" t="s">
        <v>190</v>
      </c>
      <c r="P73" s="23"/>
      <c r="Q73" s="23"/>
      <c r="R73" s="23" t="s">
        <v>5</v>
      </c>
      <c r="S73" s="23" t="s">
        <v>190</v>
      </c>
      <c r="T73" s="23"/>
      <c r="U73" s="23"/>
      <c r="V73" s="23" t="s">
        <v>5</v>
      </c>
      <c r="W73" s="23" t="s">
        <v>190</v>
      </c>
      <c r="X73" s="23"/>
      <c r="Y73" s="23"/>
      <c r="Z73" s="23" t="s">
        <v>5</v>
      </c>
      <c r="AA73" s="23" t="s">
        <v>190</v>
      </c>
      <c r="AB73" s="23"/>
      <c r="AC73" s="17"/>
      <c r="AD73" s="17"/>
      <c r="AE73" s="23" t="s">
        <v>5</v>
      </c>
      <c r="AF73" s="23" t="s">
        <v>190</v>
      </c>
      <c r="AG73" s="17"/>
      <c r="AH73" s="17"/>
      <c r="AI73" s="23" t="s">
        <v>5</v>
      </c>
      <c r="AJ73" s="23" t="s">
        <v>190</v>
      </c>
      <c r="AK73" s="17"/>
      <c r="AL73" s="17"/>
      <c r="AM73" s="23" t="s">
        <v>5</v>
      </c>
      <c r="AN73" s="23" t="s">
        <v>190</v>
      </c>
      <c r="AO73" s="17"/>
      <c r="AP73" s="17"/>
      <c r="AQ73" s="23" t="s">
        <v>5</v>
      </c>
      <c r="AR73" s="23" t="s">
        <v>190</v>
      </c>
      <c r="AS73" s="17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ht="22.5" customHeight="1" x14ac:dyDescent="0.2">
      <c r="A74" s="36" t="s">
        <v>191</v>
      </c>
      <c r="B74" s="37">
        <f>SUM(B9:B72)</f>
        <v>1</v>
      </c>
      <c r="C74" s="38">
        <f>+C45+C25+C19+C9</f>
        <v>172</v>
      </c>
      <c r="D74" s="39">
        <f>+D45+D25+D19+D9</f>
        <v>258</v>
      </c>
      <c r="E74" s="40"/>
      <c r="F74" s="41">
        <f>+F39+F27+F57+F53+F48+F67+F43+F11+F63</f>
        <v>18</v>
      </c>
      <c r="G74" s="41">
        <f>+G39+G27+G57+G53+G48+G67+G43+G11+G63</f>
        <v>27</v>
      </c>
      <c r="H74" s="41"/>
      <c r="I74" s="23"/>
      <c r="J74" s="42">
        <f>J67+J27+J53+J57+J15+J48+J43+J11</f>
        <v>15</v>
      </c>
      <c r="K74" s="42">
        <f>K67+K57+K27+K53+K15+K48+K43+K11</f>
        <v>25</v>
      </c>
      <c r="L74" s="42"/>
      <c r="M74" s="23"/>
      <c r="N74" s="42">
        <f>+N71+N31+N35+N27+N53+N48+N67+N15+N11</f>
        <v>18</v>
      </c>
      <c r="O74" s="42">
        <f>+O71+O31+O35+O27+O53+O48+O67+O15+O11</f>
        <v>30</v>
      </c>
      <c r="P74" s="42"/>
      <c r="Q74" s="23"/>
      <c r="R74" s="42">
        <f>+R71+R31+R35+R27+R39+R15+R21</f>
        <v>16</v>
      </c>
      <c r="S74" s="42">
        <f>+S71+S31+S35+S27+S39+S15+S21</f>
        <v>27</v>
      </c>
      <c r="T74" s="42"/>
      <c r="U74" s="23"/>
      <c r="V74" s="42">
        <f>+V71+V57+V43+V31+V27+V11+V39+V53</f>
        <v>17</v>
      </c>
      <c r="W74" s="42">
        <f>+W71+W57+W43+W31+W27+W11+W39+W53</f>
        <v>27</v>
      </c>
      <c r="X74" s="42"/>
      <c r="Y74" s="23"/>
      <c r="Z74" s="42">
        <f>+Z71+Z57+Z43+Z53+Z35+Z48+Z11+Z21</f>
        <v>19</v>
      </c>
      <c r="AA74" s="42">
        <f>+AA71+AA57+AA43+AA53+AA35+AA48+AA11+AA21</f>
        <v>23</v>
      </c>
      <c r="AB74" s="42"/>
      <c r="AC74" s="17"/>
      <c r="AD74" s="17"/>
      <c r="AE74" s="41">
        <f>+AE71+AE57+AE39+AE31+AE27+AE21+AE11</f>
        <v>18</v>
      </c>
      <c r="AF74" s="41">
        <f>+AF71+AF57+AF39+AF31+AF27+AF21+AF11</f>
        <v>29</v>
      </c>
      <c r="AG74" s="41"/>
      <c r="AH74" s="17"/>
      <c r="AI74" s="41">
        <f>+AI71+AI48+AI39+AI31+AI27+AI11</f>
        <v>15</v>
      </c>
      <c r="AJ74" s="41">
        <f>+AJ71+AJ48+AJ39+AJ31+AJ11+AJ27</f>
        <v>23</v>
      </c>
      <c r="AK74" s="41"/>
      <c r="AL74" s="17"/>
      <c r="AM74" s="41">
        <f>+AM71+AM48+AM43+AM39+AM31+AM27+AM35</f>
        <v>19</v>
      </c>
      <c r="AN74" s="41">
        <f>+AN71+AN48+AN43+AN39+AN31+AN27+AN35</f>
        <v>26</v>
      </c>
      <c r="AO74" s="41"/>
      <c r="AP74" s="17"/>
      <c r="AQ74" s="41">
        <f>+AQ43+AQ39+AQ31+AQ27+AQ21+AQ53+AQ57</f>
        <v>17</v>
      </c>
      <c r="AR74" s="41">
        <f>+AR43+AR39+AR31+AR21+AR53+AR27+AR57</f>
        <v>21</v>
      </c>
      <c r="AS74" s="41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x14ac:dyDescent="0.2">
      <c r="F75" s="2"/>
      <c r="G75" s="2"/>
      <c r="H75" s="2"/>
      <c r="I75" s="2"/>
      <c r="J75" s="2"/>
      <c r="K75" s="2"/>
    </row>
    <row r="76" spans="1:66" x14ac:dyDescent="0.2">
      <c r="F76" s="2"/>
      <c r="G76" s="2"/>
      <c r="H76" s="2"/>
      <c r="I76" s="2"/>
      <c r="J76" s="2"/>
      <c r="K76" s="2"/>
    </row>
    <row r="77" spans="1:66" x14ac:dyDescent="0.2">
      <c r="AA77" s="1">
        <f>+F74+J74+N74+R74+V74+Z74</f>
        <v>103</v>
      </c>
      <c r="AG77" s="1">
        <f>+AE74+AI74+AM74+AQ74</f>
        <v>69</v>
      </c>
    </row>
    <row r="78" spans="1:66" x14ac:dyDescent="0.2">
      <c r="F78" s="43"/>
      <c r="G78" s="1" t="s">
        <v>192</v>
      </c>
    </row>
    <row r="79" spans="1:66" x14ac:dyDescent="0.2">
      <c r="F79" s="44"/>
      <c r="G79" s="1" t="s">
        <v>193</v>
      </c>
    </row>
    <row r="81" spans="31:31" x14ac:dyDescent="0.2">
      <c r="AE81" s="1">
        <f>+AA77+AG77</f>
        <v>172</v>
      </c>
    </row>
  </sheetData>
  <mergeCells count="227">
    <mergeCell ref="AI69:AK69"/>
    <mergeCell ref="AM69:AO69"/>
    <mergeCell ref="N70:P70"/>
    <mergeCell ref="R70:T70"/>
    <mergeCell ref="V70:X70"/>
    <mergeCell ref="Z70:AB70"/>
    <mergeCell ref="AE70:AG70"/>
    <mergeCell ref="AI70:AK70"/>
    <mergeCell ref="AM70:AO70"/>
    <mergeCell ref="F66:H66"/>
    <mergeCell ref="J66:L66"/>
    <mergeCell ref="N66:P66"/>
    <mergeCell ref="R66:T66"/>
    <mergeCell ref="AE66:AG66"/>
    <mergeCell ref="N69:P69"/>
    <mergeCell ref="R69:T69"/>
    <mergeCell ref="V69:X69"/>
    <mergeCell ref="Z69:AB69"/>
    <mergeCell ref="AE69:AG69"/>
    <mergeCell ref="F65:H65"/>
    <mergeCell ref="J65:L65"/>
    <mergeCell ref="N65:P65"/>
    <mergeCell ref="R65:T65"/>
    <mergeCell ref="AE65:AG65"/>
    <mergeCell ref="AI56:AK57"/>
    <mergeCell ref="AM56:AO57"/>
    <mergeCell ref="AQ56:AS56"/>
    <mergeCell ref="F60:H60"/>
    <mergeCell ref="J60:L60"/>
    <mergeCell ref="AI60:AK60"/>
    <mergeCell ref="AM60:AO60"/>
    <mergeCell ref="F56:H56"/>
    <mergeCell ref="J56:L56"/>
    <mergeCell ref="R56:T56"/>
    <mergeCell ref="V56:X56"/>
    <mergeCell ref="Z56:AB56"/>
    <mergeCell ref="AE56:AG56"/>
    <mergeCell ref="AI61:AK62"/>
    <mergeCell ref="AM61:AO62"/>
    <mergeCell ref="AQ61:AS62"/>
    <mergeCell ref="F55:H55"/>
    <mergeCell ref="J55:L55"/>
    <mergeCell ref="R55:T55"/>
    <mergeCell ref="V55:X55"/>
    <mergeCell ref="Z55:AB55"/>
    <mergeCell ref="AE55:AG55"/>
    <mergeCell ref="AI55:AK55"/>
    <mergeCell ref="AM55:AO55"/>
    <mergeCell ref="AQ55:AS55"/>
    <mergeCell ref="R50:T50"/>
    <mergeCell ref="V50:X50"/>
    <mergeCell ref="Z50:AB50"/>
    <mergeCell ref="AE50:AG50"/>
    <mergeCell ref="AI50:AK50"/>
    <mergeCell ref="AM50:AO50"/>
    <mergeCell ref="AQ50:AS50"/>
    <mergeCell ref="F51:H52"/>
    <mergeCell ref="J51:L52"/>
    <mergeCell ref="N51:P52"/>
    <mergeCell ref="R51:T52"/>
    <mergeCell ref="V51:X52"/>
    <mergeCell ref="Z51:AB52"/>
    <mergeCell ref="AE51:AG52"/>
    <mergeCell ref="AI51:AK52"/>
    <mergeCell ref="AM51:AO52"/>
    <mergeCell ref="AQ51:AS52"/>
    <mergeCell ref="N45:P45"/>
    <mergeCell ref="Z45:AB45"/>
    <mergeCell ref="AI45:AK45"/>
    <mergeCell ref="AM45:AO45"/>
    <mergeCell ref="AQ45:AS45"/>
    <mergeCell ref="BF45:BH45"/>
    <mergeCell ref="A45:A72"/>
    <mergeCell ref="B45:B72"/>
    <mergeCell ref="C45:C72"/>
    <mergeCell ref="D45:D72"/>
    <mergeCell ref="F45:H45"/>
    <mergeCell ref="J45:L45"/>
    <mergeCell ref="F46:H46"/>
    <mergeCell ref="J46:L47"/>
    <mergeCell ref="F61:H62"/>
    <mergeCell ref="J61:L62"/>
    <mergeCell ref="N46:P47"/>
    <mergeCell ref="Z46:AB47"/>
    <mergeCell ref="AI46:AK47"/>
    <mergeCell ref="AM46:AO47"/>
    <mergeCell ref="AQ46:AS47"/>
    <mergeCell ref="F50:H50"/>
    <mergeCell ref="J50:L50"/>
    <mergeCell ref="N50:P50"/>
    <mergeCell ref="AX41:AZ41"/>
    <mergeCell ref="F42:H42"/>
    <mergeCell ref="J42:L42"/>
    <mergeCell ref="V42:X42"/>
    <mergeCell ref="Z42:AB42"/>
    <mergeCell ref="AI42:AK42"/>
    <mergeCell ref="AM42:AO42"/>
    <mergeCell ref="AQ42:AS42"/>
    <mergeCell ref="AT42:AV43"/>
    <mergeCell ref="AX42:AZ43"/>
    <mergeCell ref="V41:X41"/>
    <mergeCell ref="Z41:AB41"/>
    <mergeCell ref="AI41:AK41"/>
    <mergeCell ref="AM41:AO41"/>
    <mergeCell ref="AQ41:AS41"/>
    <mergeCell ref="AT41:AV41"/>
    <mergeCell ref="V38:X38"/>
    <mergeCell ref="AE38:AG38"/>
    <mergeCell ref="AI38:AK38"/>
    <mergeCell ref="AM38:AO38"/>
    <mergeCell ref="AQ38:AS38"/>
    <mergeCell ref="BF36:BH36"/>
    <mergeCell ref="F37:H37"/>
    <mergeCell ref="R37:T37"/>
    <mergeCell ref="V37:X37"/>
    <mergeCell ref="AE37:AG37"/>
    <mergeCell ref="AI37:AK37"/>
    <mergeCell ref="AM37:AO37"/>
    <mergeCell ref="AQ37:AS37"/>
    <mergeCell ref="BB37:BD38"/>
    <mergeCell ref="F38:H38"/>
    <mergeCell ref="Z33:AB33"/>
    <mergeCell ref="AM33:AO33"/>
    <mergeCell ref="N34:P34"/>
    <mergeCell ref="R34:T34"/>
    <mergeCell ref="Z34:AB34"/>
    <mergeCell ref="AM34:AO34"/>
    <mergeCell ref="AQ29:AS29"/>
    <mergeCell ref="N30:P30"/>
    <mergeCell ref="R30:T30"/>
    <mergeCell ref="V30:X30"/>
    <mergeCell ref="AE30:AG30"/>
    <mergeCell ref="AI30:AK30"/>
    <mergeCell ref="AM30:AO30"/>
    <mergeCell ref="AQ30:AS30"/>
    <mergeCell ref="N29:P29"/>
    <mergeCell ref="R29:T29"/>
    <mergeCell ref="V29:X29"/>
    <mergeCell ref="AE29:AG29"/>
    <mergeCell ref="AI29:AK29"/>
    <mergeCell ref="AM29:AO29"/>
    <mergeCell ref="AQ25:AS25"/>
    <mergeCell ref="F26:H26"/>
    <mergeCell ref="J26:L26"/>
    <mergeCell ref="N26:P26"/>
    <mergeCell ref="R26:T26"/>
    <mergeCell ref="V26:X26"/>
    <mergeCell ref="AE26:AG26"/>
    <mergeCell ref="AI26:AK26"/>
    <mergeCell ref="AM26:AO26"/>
    <mergeCell ref="AQ26:AS26"/>
    <mergeCell ref="N25:P25"/>
    <mergeCell ref="R25:T25"/>
    <mergeCell ref="V25:X25"/>
    <mergeCell ref="AE25:AG25"/>
    <mergeCell ref="AI25:AK25"/>
    <mergeCell ref="AM25:AO25"/>
    <mergeCell ref="A19:A23"/>
    <mergeCell ref="B19:B23"/>
    <mergeCell ref="C19:C23"/>
    <mergeCell ref="D19:D23"/>
    <mergeCell ref="N19:P19"/>
    <mergeCell ref="R19:T19"/>
    <mergeCell ref="A25:A43"/>
    <mergeCell ref="B25:B43"/>
    <mergeCell ref="C25:C43"/>
    <mergeCell ref="D25:D43"/>
    <mergeCell ref="F25:H25"/>
    <mergeCell ref="J25:L25"/>
    <mergeCell ref="F41:H41"/>
    <mergeCell ref="J41:L41"/>
    <mergeCell ref="N33:P33"/>
    <mergeCell ref="R33:T33"/>
    <mergeCell ref="R38:T38"/>
    <mergeCell ref="R13:T13"/>
    <mergeCell ref="F14:H14"/>
    <mergeCell ref="J14:L14"/>
    <mergeCell ref="N14:P14"/>
    <mergeCell ref="R14:T14"/>
    <mergeCell ref="AE19:AG19"/>
    <mergeCell ref="AQ19:AS19"/>
    <mergeCell ref="N20:P20"/>
    <mergeCell ref="R20:T20"/>
    <mergeCell ref="Z20:AB20"/>
    <mergeCell ref="AE20:AG20"/>
    <mergeCell ref="AQ20:AS20"/>
    <mergeCell ref="Z19:AB19"/>
    <mergeCell ref="V9:X9"/>
    <mergeCell ref="Z9:AB9"/>
    <mergeCell ref="AE9:AG9"/>
    <mergeCell ref="AI9:AK9"/>
    <mergeCell ref="F10:H10"/>
    <mergeCell ref="J10:L10"/>
    <mergeCell ref="N10:P10"/>
    <mergeCell ref="V10:X10"/>
    <mergeCell ref="Z10:AB10"/>
    <mergeCell ref="AE10:AG10"/>
    <mergeCell ref="AI10:AK10"/>
    <mergeCell ref="A9:A17"/>
    <mergeCell ref="B9:B17"/>
    <mergeCell ref="C9:C17"/>
    <mergeCell ref="D9:D17"/>
    <mergeCell ref="F9:H9"/>
    <mergeCell ref="J9:L9"/>
    <mergeCell ref="N9:P9"/>
    <mergeCell ref="J6:L6"/>
    <mergeCell ref="N6:P6"/>
    <mergeCell ref="F13:H13"/>
    <mergeCell ref="J13:L13"/>
    <mergeCell ref="N13:P13"/>
    <mergeCell ref="AE1:AS1"/>
    <mergeCell ref="A2:AS2"/>
    <mergeCell ref="A3:AS3"/>
    <mergeCell ref="F5:AB5"/>
    <mergeCell ref="AE5:AS5"/>
    <mergeCell ref="A6:A7"/>
    <mergeCell ref="B6:B7"/>
    <mergeCell ref="C6:C7"/>
    <mergeCell ref="D6:D7"/>
    <mergeCell ref="F6:H6"/>
    <mergeCell ref="AI6:AK6"/>
    <mergeCell ref="AM6:AO6"/>
    <mergeCell ref="AQ6:AS6"/>
    <mergeCell ref="R6:T6"/>
    <mergeCell ref="V6:X6"/>
    <mergeCell ref="Z6:AB6"/>
    <mergeCell ref="AE6:AG6"/>
  </mergeCells>
  <pageMargins left="0.35433070866141736" right="0.39370078740157483" top="0.23622047244094491" bottom="0.39370078740157483" header="0.39370078740157483" footer="0"/>
  <pageSetup scale="30" orientation="landscape" horizontalDpi="4294967294" verticalDpi="200" r:id="rId1"/>
  <headerFooter alignWithMargins="0">
    <oddHeader>&amp;C&amp;"Arial,Negrita"&amp;14INSTITUTO TECNOLOGICO DEL PUTUMAYO
INGENIERIA DE SISTEMAS POR CICLOS PROPEDEUTICOS Aprobado mediante Acuerdo No. 29 de 13 de agosto de 2014 (Consejo Académico)</oddHeader>
  </headerFooter>
  <rowBreaks count="2" manualBreakCount="2">
    <brk id="74" max="44" man="1"/>
    <brk id="75" max="16383" man="1"/>
  </rowBreaks>
  <colBreaks count="1" manualBreakCount="1">
    <brk id="4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AREA DE INGENIERÍA (2)</vt:lpstr>
      <vt:lpstr>'POR AREA DE INGENIERÍA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Almacen</cp:lastModifiedBy>
  <dcterms:created xsi:type="dcterms:W3CDTF">2021-04-27T20:21:44Z</dcterms:created>
  <dcterms:modified xsi:type="dcterms:W3CDTF">2022-01-27T13:51:58Z</dcterms:modified>
</cp:coreProperties>
</file>