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Jk-DecanoFaculadTIC\TP-Producción Gráfica y Multimedia\"/>
    </mc:Choice>
  </mc:AlternateContent>
  <bookViews>
    <workbookView xWindow="0" yWindow="0" windowWidth="28800" windowHeight="11310"/>
  </bookViews>
  <sheets>
    <sheet name="PROPUESTA FORMATO MALLA (2)" sheetId="1" r:id="rId1"/>
    <sheet name="PORCENTAJES" sheetId="3" r:id="rId2"/>
  </sheets>
  <calcPr calcId="162913"/>
  <extLst>
    <ext uri="GoogleSheetsCustomDataVersion2">
      <go:sheetsCustomData xmlns:go="http://customooxmlschemas.google.com/" r:id="rId6" roundtripDataChecksum="OK0/ovh1a9niAWfSsSbhqGVu5C4WC6O9Zlov9iLa1ms="/>
    </ext>
  </extLst>
</workbook>
</file>

<file path=xl/calcChain.xml><?xml version="1.0" encoding="utf-8"?>
<calcChain xmlns="http://schemas.openxmlformats.org/spreadsheetml/2006/main">
  <c r="M19" i="3" l="1"/>
  <c r="L19" i="3"/>
  <c r="E18" i="3" s="1"/>
  <c r="J19" i="3"/>
  <c r="H19" i="3"/>
  <c r="F19" i="3"/>
  <c r="D19" i="3"/>
  <c r="K18" i="3"/>
  <c r="G18" i="3"/>
  <c r="M18" i="3" s="1"/>
  <c r="K17" i="3"/>
  <c r="G17" i="3"/>
  <c r="M17" i="3" s="1"/>
  <c r="K16" i="3"/>
  <c r="G16" i="3"/>
  <c r="M16" i="3" s="1"/>
  <c r="K15" i="3"/>
  <c r="G15" i="3"/>
  <c r="M15" i="3" s="1"/>
  <c r="E15" i="3"/>
  <c r="K14" i="3"/>
  <c r="I14" i="3"/>
  <c r="G14" i="3"/>
  <c r="M14" i="3" s="1"/>
  <c r="K13" i="3"/>
  <c r="K19" i="3" s="1"/>
  <c r="G13" i="3"/>
  <c r="M13" i="3" s="1"/>
  <c r="E13" i="3"/>
  <c r="K12" i="3"/>
  <c r="I12" i="3"/>
  <c r="G12" i="3"/>
  <c r="M12" i="3" s="1"/>
  <c r="M20" i="3" s="1"/>
  <c r="H6" i="3"/>
  <c r="G6" i="3"/>
  <c r="E6" i="3"/>
  <c r="D6" i="3"/>
  <c r="C6" i="3"/>
  <c r="I5" i="3"/>
  <c r="F6" i="3" s="1"/>
  <c r="H4" i="3"/>
  <c r="D4" i="3"/>
  <c r="I3" i="3"/>
  <c r="G4" i="3" s="1"/>
  <c r="L18" i="3" l="1"/>
  <c r="L13" i="3"/>
  <c r="G19" i="3"/>
  <c r="E4" i="3"/>
  <c r="I16" i="3"/>
  <c r="E17" i="3"/>
  <c r="L17" i="3" s="1"/>
  <c r="I18" i="3"/>
  <c r="B4" i="3"/>
  <c r="F4" i="3"/>
  <c r="C4" i="3"/>
  <c r="B6" i="3"/>
  <c r="I6" i="3" s="1"/>
  <c r="E12" i="3"/>
  <c r="I13" i="3"/>
  <c r="I19" i="3" s="1"/>
  <c r="E14" i="3"/>
  <c r="L14" i="3" s="1"/>
  <c r="I15" i="3"/>
  <c r="L15" i="3" s="1"/>
  <c r="E16" i="3"/>
  <c r="I17" i="3"/>
  <c r="B56" i="1"/>
  <c r="U54" i="1"/>
  <c r="S54" i="1"/>
  <c r="R54" i="1"/>
  <c r="P54" i="1"/>
  <c r="N54" i="1"/>
  <c r="M54" i="1"/>
  <c r="K54" i="1"/>
  <c r="I54" i="1"/>
  <c r="H54" i="1"/>
  <c r="F54" i="1"/>
  <c r="D54" i="1"/>
  <c r="C54" i="1"/>
  <c r="L12" i="3" l="1"/>
  <c r="E19" i="3"/>
  <c r="L16" i="3"/>
  <c r="I4" i="3"/>
  <c r="R59" i="1"/>
  <c r="L20" i="3" l="1"/>
</calcChain>
</file>

<file path=xl/sharedStrings.xml><?xml version="1.0" encoding="utf-8"?>
<sst xmlns="http://schemas.openxmlformats.org/spreadsheetml/2006/main" count="203" uniqueCount="132">
  <si>
    <t xml:space="preserve">CAMPO DE FORMACIÓN  OBLIGATORIO </t>
  </si>
  <si>
    <t>FORMACIÓN BÁSICA</t>
  </si>
  <si>
    <t>PR.</t>
  </si>
  <si>
    <t>Matemáticas Aplicadas</t>
  </si>
  <si>
    <t>T</t>
  </si>
  <si>
    <t>FORMACIÓN PROFESIONAL</t>
  </si>
  <si>
    <t>TP</t>
  </si>
  <si>
    <t>P</t>
  </si>
  <si>
    <t>COMUNICACIÓN</t>
  </si>
  <si>
    <t>COM01</t>
  </si>
  <si>
    <t>COM02</t>
  </si>
  <si>
    <t>Comunicación Escrita</t>
  </si>
  <si>
    <t>Lectura Crítica</t>
  </si>
  <si>
    <t>COMPONENTE INSTITUCIONAL</t>
  </si>
  <si>
    <t>INST01</t>
  </si>
  <si>
    <t>INST02</t>
  </si>
  <si>
    <t>INST03</t>
  </si>
  <si>
    <t>INST04</t>
  </si>
  <si>
    <t>PPI y CPC</t>
  </si>
  <si>
    <t>Cultura Amazónica</t>
  </si>
  <si>
    <t>Sostenibilidad Ambiental</t>
  </si>
  <si>
    <t>Emprendimiento</t>
  </si>
  <si>
    <t xml:space="preserve">CAMPO DE FORMACIÓN  FLEXIBLE </t>
  </si>
  <si>
    <t>COMPONENTE ELECTIVO PROFESIONAL</t>
  </si>
  <si>
    <t>Electiva Profesional 1</t>
  </si>
  <si>
    <t>Electiva Profesional 2</t>
  </si>
  <si>
    <t>COMPONENTE ELECTIVO COMPLEMENTARIO</t>
  </si>
  <si>
    <t>TOTAL</t>
  </si>
  <si>
    <t>REQUISITOS DE GRADO</t>
  </si>
  <si>
    <t>CODIG</t>
  </si>
  <si>
    <t>CODIGO DE MATERIA</t>
  </si>
  <si>
    <t>Propedeutica</t>
  </si>
  <si>
    <t>PR</t>
  </si>
  <si>
    <t>PRE-REQUISITO</t>
  </si>
  <si>
    <t>No Habilitable, No Validable, No Homologable</t>
  </si>
  <si>
    <t>HP</t>
  </si>
  <si>
    <t>HORAS PRESENCIALES</t>
  </si>
  <si>
    <t>Se pueden orientar con apoyo Tecnológico.</t>
  </si>
  <si>
    <t>HTI</t>
  </si>
  <si>
    <t>HORAS TRABAJO INDEPENDIENTE</t>
  </si>
  <si>
    <t>T-TP-P</t>
  </si>
  <si>
    <t>TEORICA- TEORICO PRACTICA-PRACTICA</t>
  </si>
  <si>
    <t>ELECTIVAS PROFESIONALES
(por estudiante)</t>
  </si>
  <si>
    <t>ELECTIVAS COMPLEMENTARIAS
(por grupo)</t>
  </si>
  <si>
    <t>CR</t>
  </si>
  <si>
    <t xml:space="preserve">CREDITOS ACADEMICOS </t>
  </si>
  <si>
    <t>Unidad de Formación</t>
  </si>
  <si>
    <t>Campo de formación obligatorio</t>
  </si>
  <si>
    <t>Campo de formación flexible</t>
  </si>
  <si>
    <t>Básico</t>
  </si>
  <si>
    <t>Profesional</t>
  </si>
  <si>
    <t>Comunicación</t>
  </si>
  <si>
    <t>Institucional</t>
  </si>
  <si>
    <t>Requisito de grado</t>
  </si>
  <si>
    <t>Electivo Profesional</t>
  </si>
  <si>
    <t>Electivo Complementario</t>
  </si>
  <si>
    <t>TOTALES</t>
  </si>
  <si>
    <t>%</t>
  </si>
  <si>
    <t>UF</t>
  </si>
  <si>
    <t>DISTRIBUCIÓN PORCENTUAL DEL COMPONENTE DE FORMACION</t>
  </si>
  <si>
    <t>CREDITOS</t>
  </si>
  <si>
    <t>UNIDADES DE FORMACIÓN</t>
  </si>
  <si>
    <t>%CR</t>
  </si>
  <si>
    <t>%UF</t>
  </si>
  <si>
    <t>%TCR</t>
  </si>
  <si>
    <t>%TUF</t>
  </si>
  <si>
    <t>OBLIGATORIO</t>
  </si>
  <si>
    <t>BASICO</t>
  </si>
  <si>
    <t>PROFESIONAL</t>
  </si>
  <si>
    <t>INSTITUCIONAL</t>
  </si>
  <si>
    <t>FLEXIBLE</t>
  </si>
  <si>
    <t>ELECTIVO PROFESIONAL</t>
  </si>
  <si>
    <t>ELECTIVO COMPLEMENTARIO</t>
  </si>
  <si>
    <t>REQUISITO DE GRADO</t>
  </si>
  <si>
    <t>Programa Académico: Técnico Profesional en Producción Gráfica y Multimedia</t>
  </si>
  <si>
    <t>Ciclo Terminal: Ténico Profesional en Producción Gráfica y Multimedia</t>
  </si>
  <si>
    <t>Ingles A1 (2CR) - Deporte Formativo (1 CR)</t>
  </si>
  <si>
    <t>TPGM101</t>
  </si>
  <si>
    <t>TPGM102</t>
  </si>
  <si>
    <t>Fundamentos de diseño gráfico</t>
  </si>
  <si>
    <t>TPGM103</t>
  </si>
  <si>
    <t>Herramientas digitales básicas</t>
  </si>
  <si>
    <t>Teoría del color y tipografía</t>
  </si>
  <si>
    <t>Introducción a la producción gráfica</t>
  </si>
  <si>
    <t>TPGM104</t>
  </si>
  <si>
    <t>TPGM105</t>
  </si>
  <si>
    <t>TPGM106</t>
  </si>
  <si>
    <t>Comunicación visual y semiótica</t>
  </si>
  <si>
    <t>TPGM201</t>
  </si>
  <si>
    <t>Diseño asistido por computador</t>
  </si>
  <si>
    <t>TPGM202</t>
  </si>
  <si>
    <t>Edición digital de imágenes y fotografía</t>
  </si>
  <si>
    <t>Preprensa digital y Offset</t>
  </si>
  <si>
    <t>TPGM203</t>
  </si>
  <si>
    <t>Producción audiovisual básica</t>
  </si>
  <si>
    <t>Gestión de proyectos gráficos</t>
  </si>
  <si>
    <t>Ilustración digital y tradicional</t>
  </si>
  <si>
    <t>TPGM301</t>
  </si>
  <si>
    <t>TPGM302</t>
  </si>
  <si>
    <t>Producción de contenidos multimedia</t>
  </si>
  <si>
    <t>Diagramación y publicaciones editoriales</t>
  </si>
  <si>
    <t>Fotografía avaznada y montaje visual</t>
  </si>
  <si>
    <t>TPGM303</t>
  </si>
  <si>
    <t>TPGM304</t>
  </si>
  <si>
    <t>TPGM305</t>
  </si>
  <si>
    <t>TPGM401</t>
  </si>
  <si>
    <t>Técnicas de arte final y montaje</t>
  </si>
  <si>
    <t>Producción gráfica para medios digitales</t>
  </si>
  <si>
    <t>TPGM402</t>
  </si>
  <si>
    <t>TPGM403</t>
  </si>
  <si>
    <t>TPGM404</t>
  </si>
  <si>
    <t>TPGM405</t>
  </si>
  <si>
    <t>Proyecto Integral de comunicación visual</t>
  </si>
  <si>
    <t>Optimización de procesos gráficos</t>
  </si>
  <si>
    <t>Práctica profesional y portafolio</t>
  </si>
  <si>
    <t>3 semestre</t>
  </si>
  <si>
    <t>4 semestre</t>
  </si>
  <si>
    <t>Branding y estrategias de marca</t>
  </si>
  <si>
    <t>Animación y motion graphics</t>
  </si>
  <si>
    <t>Diseño de experiencia de usuario (UX/UI)</t>
  </si>
  <si>
    <t>Producción de contenidos para redes sociales</t>
  </si>
  <si>
    <t>TPGM306</t>
  </si>
  <si>
    <t>TPGM406</t>
  </si>
  <si>
    <t>Negocios creativos</t>
  </si>
  <si>
    <t>TPGM204</t>
  </si>
  <si>
    <t>TPGM205</t>
  </si>
  <si>
    <t>TOTAL CREDITOS</t>
  </si>
  <si>
    <t>TÉCNICO PROFESIONAL</t>
  </si>
  <si>
    <t>OTRO CICLO</t>
  </si>
  <si>
    <r>
      <t xml:space="preserve">Las dispuestas en el Acuerdo Nro. 52 del 22 de diciembre del 2020:
</t>
    </r>
    <r>
      <rPr>
        <b/>
        <sz val="8"/>
        <color theme="1"/>
        <rFont val="Calibri"/>
      </rPr>
      <t>Se selecciona una del Menú de opciones en acuerdo con los estudiantes.</t>
    </r>
    <r>
      <rPr>
        <sz val="8"/>
        <color theme="1"/>
        <rFont val="Calibri"/>
      </rPr>
      <t xml:space="preserve">
Seminario de investigación aplicada
Constitución Política de Colombia
Competencias Ciudadanas
Extensión y desarrollo comunitario
Fundamentos de economía
Fundamentos de administración
Manejo y solución de conflictos
Sociología
Pedagogía y didáctica educativa
Legislación laboral
Hombre cultura y sociedad
Lenguaje de signos o señas colombiana
Lenguas indígenas del Putumayo
Contratación pública y privada
Pruebas de calidad saber TyT o Saber Pro
Herramientas didácticas y pedagógicas orientadas a la administración educativa.
Competencias digitales para la educación
Planeación estratégica
Expresión Corporal
Liderazgo para el cambio
Trabajo Colaborativo
Normas para presentación de trabajos y/o proyectos.
Sociología de las organizaciones
Ética</t>
    </r>
  </si>
  <si>
    <t>INSTITUCIÓN UNIVERSITARIA DEL PUTUMAYO - UNIPUTUMAYO</t>
  </si>
  <si>
    <t>Facultad de Tecnologías de la Informacion y la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</si>
</sst>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scheme val="minor"/>
    </font>
    <font>
      <sz val="8"/>
      <color theme="1"/>
      <name val="Calibri"/>
    </font>
    <font>
      <b/>
      <sz val="10"/>
      <color theme="1"/>
      <name val="Calibri"/>
    </font>
    <font>
      <sz val="11"/>
      <name val="Calibri"/>
    </font>
    <font>
      <b/>
      <sz val="8"/>
      <color theme="1"/>
      <name val="Calibri"/>
    </font>
    <font>
      <b/>
      <sz val="12"/>
      <color theme="1"/>
      <name val="Calibri"/>
    </font>
    <font>
      <sz val="7"/>
      <color theme="1"/>
      <name val="Calibri"/>
    </font>
    <font>
      <sz val="8"/>
      <color theme="0"/>
      <name val="Calibri"/>
    </font>
    <font>
      <sz val="8"/>
      <color rgb="FFFFFFFF"/>
      <name val="Calibri"/>
    </font>
    <font>
      <sz val="10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b/>
      <sz val="11"/>
      <color theme="1"/>
      <name val="Calibri"/>
    </font>
    <font>
      <sz val="8"/>
      <name val="Calibri"/>
      <family val="2"/>
    </font>
    <font>
      <sz val="8"/>
      <color theme="1"/>
      <name val="Calibri"/>
      <family val="2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E598"/>
        <bgColor rgb="FFFFE598"/>
      </patternFill>
    </fill>
    <fill>
      <patternFill patternType="solid">
        <fgColor rgb="FFBDD6EE"/>
        <bgColor rgb="FFBDD6EE"/>
      </patternFill>
    </fill>
    <fill>
      <patternFill patternType="solid">
        <fgColor rgb="FF1F3864"/>
        <bgColor rgb="FF1F3864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7030A0"/>
        <bgColor rgb="FF7030A0"/>
      </patternFill>
    </fill>
    <fill>
      <patternFill patternType="solid">
        <fgColor rgb="FFDEEAF6"/>
        <bgColor rgb="FFDEEAF6"/>
      </patternFill>
    </fill>
    <fill>
      <patternFill patternType="solid">
        <fgColor rgb="FFC5E0B3"/>
        <bgColor rgb="FFC5E0B3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F2F2F2"/>
        <bgColor rgb="FFF2F2F2"/>
      </patternFill>
    </fill>
    <fill>
      <patternFill patternType="solid">
        <fgColor rgb="FFFF0000"/>
        <bgColor indexed="64"/>
      </patternFill>
    </fill>
    <fill>
      <patternFill patternType="solid">
        <fgColor theme="8" tint="-0.499984740745262"/>
        <bgColor indexed="64"/>
      </patternFill>
    </fill>
  </fills>
  <borders count="10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7" fillId="0" borderId="49"/>
  </cellStyleXfs>
  <cellXfs count="286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1" fillId="13" borderId="43" xfId="0" applyFont="1" applyFill="1" applyBorder="1" applyAlignment="1">
      <alignment vertical="center" wrapText="1"/>
    </xf>
    <xf numFmtId="0" fontId="4" fillId="0" borderId="45" xfId="0" applyFont="1" applyBorder="1" applyAlignment="1">
      <alignment horizontal="center" vertical="center" wrapText="1"/>
    </xf>
    <xf numFmtId="0" fontId="1" fillId="6" borderId="26" xfId="0" applyFont="1" applyFill="1" applyBorder="1" applyAlignment="1">
      <alignment vertical="center" wrapText="1"/>
    </xf>
    <xf numFmtId="0" fontId="10" fillId="5" borderId="19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0" borderId="5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3" fillId="0" borderId="2" xfId="0" applyFont="1" applyBorder="1" applyAlignment="1"/>
    <xf numFmtId="0" fontId="3" fillId="0" borderId="5" xfId="0" applyFont="1" applyBorder="1" applyAlignment="1"/>
    <xf numFmtId="0" fontId="1" fillId="0" borderId="49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9" xfId="0" applyFont="1" applyFill="1" applyBorder="1" applyAlignment="1">
      <alignment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vertical="center" wrapText="1"/>
    </xf>
    <xf numFmtId="0" fontId="3" fillId="0" borderId="2" xfId="0" applyFont="1" applyFill="1" applyBorder="1" applyAlignment="1"/>
    <xf numFmtId="0" fontId="3" fillId="0" borderId="5" xfId="0" applyFont="1" applyFill="1" applyBorder="1" applyAlignment="1"/>
    <xf numFmtId="0" fontId="3" fillId="0" borderId="49" xfId="0" applyFont="1" applyFill="1" applyBorder="1" applyAlignment="1"/>
    <xf numFmtId="0" fontId="3" fillId="0" borderId="49" xfId="0" applyFont="1" applyBorder="1" applyAlignment="1"/>
    <xf numFmtId="0" fontId="0" fillId="0" borderId="49" xfId="0" applyFont="1" applyBorder="1" applyAlignment="1"/>
    <xf numFmtId="0" fontId="0" fillId="0" borderId="49" xfId="0" applyFont="1" applyFill="1" applyBorder="1" applyAlignment="1"/>
    <xf numFmtId="0" fontId="4" fillId="11" borderId="49" xfId="0" applyFont="1" applyFill="1" applyBorder="1" applyAlignment="1">
      <alignment vertical="center" wrapText="1"/>
    </xf>
    <xf numFmtId="0" fontId="9" fillId="0" borderId="49" xfId="0" applyFont="1" applyBorder="1"/>
    <xf numFmtId="0" fontId="9" fillId="0" borderId="49" xfId="0" applyFont="1" applyFill="1" applyBorder="1"/>
    <xf numFmtId="0" fontId="1" fillId="12" borderId="49" xfId="0" applyFont="1" applyFill="1" applyBorder="1" applyAlignment="1">
      <alignment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49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 wrapText="1"/>
    </xf>
    <xf numFmtId="0" fontId="1" fillId="0" borderId="82" xfId="0" applyFont="1" applyFill="1" applyBorder="1" applyAlignment="1">
      <alignment horizontal="center" vertical="center" wrapText="1"/>
    </xf>
    <xf numFmtId="0" fontId="1" fillId="0" borderId="83" xfId="0" applyFont="1" applyFill="1" applyBorder="1" applyAlignment="1">
      <alignment horizontal="center" vertical="center" wrapText="1"/>
    </xf>
    <xf numFmtId="0" fontId="1" fillId="0" borderId="84" xfId="0" applyFont="1" applyFill="1" applyBorder="1" applyAlignment="1">
      <alignment horizontal="center" vertical="center" wrapText="1"/>
    </xf>
    <xf numFmtId="0" fontId="1" fillId="0" borderId="85" xfId="0" applyFont="1" applyFill="1" applyBorder="1" applyAlignment="1">
      <alignment horizontal="center" vertical="center" wrapText="1"/>
    </xf>
    <xf numFmtId="0" fontId="1" fillId="0" borderId="72" xfId="0" applyFont="1" applyFill="1" applyBorder="1" applyAlignment="1">
      <alignment horizontal="center" vertical="center" wrapText="1"/>
    </xf>
    <xf numFmtId="0" fontId="1" fillId="0" borderId="84" xfId="0" applyFont="1" applyBorder="1" applyAlignment="1">
      <alignment horizontal="center" vertical="center" wrapText="1"/>
    </xf>
    <xf numFmtId="0" fontId="1" fillId="0" borderId="85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 wrapText="1"/>
    </xf>
    <xf numFmtId="0" fontId="1" fillId="0" borderId="87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0" borderId="89" xfId="0" applyFont="1" applyBorder="1" applyAlignment="1">
      <alignment horizontal="center" vertical="center" wrapText="1"/>
    </xf>
    <xf numFmtId="0" fontId="1" fillId="0" borderId="82" xfId="0" applyFont="1" applyBorder="1" applyAlignment="1">
      <alignment horizontal="center" vertical="center" wrapText="1"/>
    </xf>
    <xf numFmtId="0" fontId="1" fillId="15" borderId="25" xfId="0" applyFont="1" applyFill="1" applyBorder="1" applyAlignment="1">
      <alignment horizontal="center" vertical="center" wrapText="1"/>
    </xf>
    <xf numFmtId="0" fontId="1" fillId="0" borderId="83" xfId="0" applyFont="1" applyBorder="1" applyAlignment="1">
      <alignment horizontal="center" vertical="center" wrapText="1"/>
    </xf>
    <xf numFmtId="0" fontId="1" fillId="0" borderId="90" xfId="0" applyFont="1" applyBorder="1" applyAlignment="1">
      <alignment horizontal="center" vertical="center" wrapText="1"/>
    </xf>
    <xf numFmtId="0" fontId="1" fillId="0" borderId="91" xfId="0" applyFont="1" applyBorder="1" applyAlignment="1">
      <alignment horizontal="center" vertical="center" wrapText="1"/>
    </xf>
    <xf numFmtId="0" fontId="1" fillId="15" borderId="92" xfId="0" applyFont="1" applyFill="1" applyBorder="1" applyAlignment="1">
      <alignment horizontal="center" vertical="center" wrapText="1"/>
    </xf>
    <xf numFmtId="0" fontId="1" fillId="0" borderId="93" xfId="0" applyFont="1" applyBorder="1" applyAlignment="1">
      <alignment horizontal="center" vertical="center" wrapText="1"/>
    </xf>
    <xf numFmtId="0" fontId="4" fillId="0" borderId="94" xfId="0" applyFont="1" applyBorder="1" applyAlignment="1">
      <alignment horizontal="center" vertical="center" wrapText="1"/>
    </xf>
    <xf numFmtId="0" fontId="1" fillId="0" borderId="95" xfId="0" applyFont="1" applyBorder="1" applyAlignment="1">
      <alignment vertical="center" wrapText="1"/>
    </xf>
    <xf numFmtId="0" fontId="1" fillId="0" borderId="95" xfId="0" applyFont="1" applyBorder="1" applyAlignment="1">
      <alignment horizontal="center" vertical="center" wrapText="1"/>
    </xf>
    <xf numFmtId="0" fontId="1" fillId="0" borderId="96" xfId="0" applyFont="1" applyBorder="1" applyAlignment="1">
      <alignment vertical="center" wrapText="1"/>
    </xf>
    <xf numFmtId="0" fontId="4" fillId="11" borderId="97" xfId="0" applyFont="1" applyFill="1" applyBorder="1" applyAlignment="1">
      <alignment horizontal="center" vertical="center" wrapText="1"/>
    </xf>
    <xf numFmtId="0" fontId="4" fillId="11" borderId="98" xfId="0" applyFont="1" applyFill="1" applyBorder="1" applyAlignment="1">
      <alignment horizontal="center" vertical="center" wrapText="1"/>
    </xf>
    <xf numFmtId="0" fontId="4" fillId="11" borderId="49" xfId="0" applyFont="1" applyFill="1" applyBorder="1" applyAlignment="1">
      <alignment horizontal="center" vertical="center" wrapText="1"/>
    </xf>
    <xf numFmtId="0" fontId="4" fillId="11" borderId="99" xfId="0" applyFont="1" applyFill="1" applyBorder="1" applyAlignment="1">
      <alignment horizontal="center" vertical="center" wrapText="1"/>
    </xf>
    <xf numFmtId="0" fontId="4" fillId="11" borderId="100" xfId="0" applyFont="1" applyFill="1" applyBorder="1" applyAlignment="1">
      <alignment horizontal="center" vertical="center" wrapText="1"/>
    </xf>
    <xf numFmtId="0" fontId="10" fillId="0" borderId="27" xfId="1" applyFont="1" applyBorder="1"/>
    <xf numFmtId="0" fontId="0" fillId="0" borderId="49" xfId="1" applyFont="1" applyAlignment="1"/>
    <xf numFmtId="0" fontId="12" fillId="0" borderId="27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/>
    </xf>
    <xf numFmtId="9" fontId="11" fillId="0" borderId="27" xfId="1" applyNumberFormat="1" applyFont="1" applyBorder="1" applyAlignment="1">
      <alignment horizontal="center" vertical="center" wrapText="1"/>
    </xf>
    <xf numFmtId="9" fontId="10" fillId="0" borderId="27" xfId="1" applyNumberFormat="1" applyFont="1" applyBorder="1" applyAlignment="1">
      <alignment horizontal="center"/>
    </xf>
    <xf numFmtId="0" fontId="4" fillId="11" borderId="56" xfId="1" applyFont="1" applyFill="1" applyBorder="1" applyAlignment="1">
      <alignment horizontal="center" vertical="center" wrapText="1"/>
    </xf>
    <xf numFmtId="0" fontId="4" fillId="0" borderId="43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40" xfId="1" applyFont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1" fillId="0" borderId="26" xfId="1" applyFont="1" applyBorder="1" applyAlignment="1">
      <alignment horizontal="center" vertical="center" wrapText="1"/>
    </xf>
    <xf numFmtId="164" fontId="1" fillId="0" borderId="27" xfId="1" applyNumberFormat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164" fontId="1" fillId="0" borderId="28" xfId="1" applyNumberFormat="1" applyFont="1" applyBorder="1" applyAlignment="1">
      <alignment horizontal="center" vertical="center" wrapText="1"/>
    </xf>
    <xf numFmtId="164" fontId="1" fillId="0" borderId="45" xfId="1" applyNumberFormat="1" applyFont="1" applyBorder="1" applyAlignment="1">
      <alignment horizontal="center" vertical="center" wrapText="1"/>
    </xf>
    <xf numFmtId="0" fontId="1" fillId="0" borderId="61" xfId="1" applyFont="1" applyBorder="1" applyAlignment="1">
      <alignment vertical="center" wrapText="1"/>
    </xf>
    <xf numFmtId="0" fontId="1" fillId="0" borderId="58" xfId="1" applyFont="1" applyBorder="1" applyAlignment="1">
      <alignment horizontal="center" vertical="center" wrapText="1"/>
    </xf>
    <xf numFmtId="164" fontId="1" fillId="0" borderId="53" xfId="1" applyNumberFormat="1" applyFont="1" applyBorder="1" applyAlignment="1">
      <alignment horizontal="center" vertical="center" wrapText="1"/>
    </xf>
    <xf numFmtId="0" fontId="1" fillId="0" borderId="53" xfId="1" applyFont="1" applyBorder="1" applyAlignment="1">
      <alignment horizontal="center" vertical="center" wrapText="1"/>
    </xf>
    <xf numFmtId="164" fontId="1" fillId="0" borderId="62" xfId="1" applyNumberFormat="1" applyFont="1" applyBorder="1" applyAlignment="1">
      <alignment horizontal="center" vertical="center" wrapText="1"/>
    </xf>
    <xf numFmtId="164" fontId="1" fillId="0" borderId="63" xfId="1" applyNumberFormat="1" applyFont="1" applyBorder="1" applyAlignment="1">
      <alignment horizontal="center" vertical="center" wrapText="1"/>
    </xf>
    <xf numFmtId="0" fontId="1" fillId="0" borderId="34" xfId="1" applyFont="1" applyBorder="1" applyAlignment="1">
      <alignment horizontal="center" vertical="center" wrapText="1"/>
    </xf>
    <xf numFmtId="164" fontId="1" fillId="0" borderId="64" xfId="1" applyNumberFormat="1" applyFont="1" applyBorder="1" applyAlignment="1">
      <alignment horizontal="center" vertical="center" wrapText="1"/>
    </xf>
    <xf numFmtId="0" fontId="1" fillId="0" borderId="64" xfId="1" applyFont="1" applyBorder="1" applyAlignment="1">
      <alignment horizontal="center" vertical="center" wrapText="1"/>
    </xf>
    <xf numFmtId="164" fontId="1" fillId="0" borderId="65" xfId="1" applyNumberFormat="1" applyFont="1" applyBorder="1" applyAlignment="1">
      <alignment horizontal="center" vertical="center" wrapText="1"/>
    </xf>
    <xf numFmtId="0" fontId="1" fillId="11" borderId="34" xfId="1" applyFont="1" applyFill="1" applyBorder="1" applyAlignment="1">
      <alignment horizontal="center" vertical="center" wrapText="1"/>
    </xf>
    <xf numFmtId="0" fontId="1" fillId="11" borderId="65" xfId="1" applyFont="1" applyFill="1" applyBorder="1" applyAlignment="1">
      <alignment horizontal="center" vertical="center" wrapText="1"/>
    </xf>
    <xf numFmtId="9" fontId="1" fillId="0" borderId="36" xfId="1" applyNumberFormat="1" applyFont="1" applyBorder="1" applyAlignment="1">
      <alignment horizontal="center" vertical="center" wrapText="1"/>
    </xf>
    <xf numFmtId="9" fontId="1" fillId="0" borderId="65" xfId="1" applyNumberFormat="1" applyFont="1" applyBorder="1" applyAlignment="1">
      <alignment horizontal="center" vertical="center" wrapText="1"/>
    </xf>
    <xf numFmtId="0" fontId="9" fillId="0" borderId="94" xfId="0" applyFont="1" applyBorder="1" applyAlignment="1">
      <alignment horizontal="center" vertical="center" wrapText="1"/>
    </xf>
    <xf numFmtId="0" fontId="9" fillId="0" borderId="95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101" xfId="0" applyFont="1" applyBorder="1" applyAlignment="1">
      <alignment horizontal="center" vertical="center" wrapText="1"/>
    </xf>
    <xf numFmtId="0" fontId="4" fillId="0" borderId="102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textRotation="90" wrapText="1"/>
    </xf>
    <xf numFmtId="0" fontId="3" fillId="0" borderId="17" xfId="0" applyFont="1" applyBorder="1"/>
    <xf numFmtId="0" fontId="4" fillId="8" borderId="12" xfId="0" applyFont="1" applyFill="1" applyBorder="1" applyAlignment="1">
      <alignment horizontal="center" vertical="center" textRotation="90" wrapText="1"/>
    </xf>
    <xf numFmtId="0" fontId="3" fillId="0" borderId="33" xfId="0" applyFont="1" applyBorder="1"/>
    <xf numFmtId="0" fontId="3" fillId="0" borderId="24" xfId="0" applyFont="1" applyBorder="1"/>
    <xf numFmtId="0" fontId="4" fillId="9" borderId="12" xfId="0" applyFont="1" applyFill="1" applyBorder="1" applyAlignment="1">
      <alignment horizontal="center" vertical="center" textRotation="90" wrapText="1"/>
    </xf>
    <xf numFmtId="0" fontId="4" fillId="10" borderId="12" xfId="0" applyFont="1" applyFill="1" applyBorder="1" applyAlignment="1">
      <alignment horizontal="center" vertical="center" textRotation="90" wrapText="1"/>
    </xf>
    <xf numFmtId="0" fontId="4" fillId="0" borderId="36" xfId="0" applyFont="1" applyBorder="1" applyAlignment="1">
      <alignment horizontal="center" vertical="center" wrapText="1"/>
    </xf>
    <xf numFmtId="0" fontId="3" fillId="0" borderId="37" xfId="0" applyFont="1" applyBorder="1"/>
    <xf numFmtId="0" fontId="4" fillId="0" borderId="38" xfId="0" applyFont="1" applyBorder="1" applyAlignment="1">
      <alignment horizontal="center" vertical="center" wrapText="1"/>
    </xf>
    <xf numFmtId="0" fontId="3" fillId="0" borderId="49" xfId="0" applyFont="1" applyBorder="1"/>
    <xf numFmtId="0" fontId="7" fillId="0" borderId="18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11" xfId="0" applyFont="1" applyBorder="1"/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1" fillId="0" borderId="18" xfId="0" applyFont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textRotation="90" wrapText="1"/>
    </xf>
    <xf numFmtId="0" fontId="4" fillId="4" borderId="12" xfId="0" applyFont="1" applyFill="1" applyBorder="1" applyAlignment="1">
      <alignment horizontal="center" vertical="center" textRotation="90" wrapText="1"/>
    </xf>
    <xf numFmtId="0" fontId="1" fillId="7" borderId="18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textRotation="90" wrapText="1"/>
    </xf>
    <xf numFmtId="0" fontId="1" fillId="4" borderId="80" xfId="0" applyFont="1" applyFill="1" applyBorder="1" applyAlignment="1">
      <alignment horizontal="center" vertical="center" wrapText="1"/>
    </xf>
    <xf numFmtId="0" fontId="3" fillId="0" borderId="81" xfId="0" applyFont="1" applyBorder="1"/>
    <xf numFmtId="0" fontId="1" fillId="0" borderId="49" xfId="0" applyFont="1" applyFill="1" applyBorder="1" applyAlignment="1">
      <alignment horizontal="center" vertical="center" wrapText="1"/>
    </xf>
    <xf numFmtId="0" fontId="3" fillId="0" borderId="49" xfId="0" applyFont="1" applyFill="1" applyBorder="1"/>
    <xf numFmtId="0" fontId="1" fillId="0" borderId="71" xfId="0" applyFont="1" applyFill="1" applyBorder="1" applyAlignment="1">
      <alignment horizontal="center" vertical="center" wrapText="1"/>
    </xf>
    <xf numFmtId="0" fontId="3" fillId="0" borderId="14" xfId="0" applyFont="1" applyFill="1" applyBorder="1"/>
    <xf numFmtId="0" fontId="1" fillId="0" borderId="18" xfId="0" applyFont="1" applyFill="1" applyBorder="1" applyAlignment="1">
      <alignment horizontal="center" vertical="center" wrapText="1"/>
    </xf>
    <xf numFmtId="0" fontId="3" fillId="0" borderId="9" xfId="0" applyFont="1" applyFill="1" applyBorder="1"/>
    <xf numFmtId="0" fontId="3" fillId="0" borderId="11" xfId="0" applyFont="1" applyFill="1" applyBorder="1"/>
    <xf numFmtId="0" fontId="1" fillId="4" borderId="73" xfId="0" applyFont="1" applyFill="1" applyBorder="1" applyAlignment="1">
      <alignment horizontal="center" vertical="center" wrapText="1"/>
    </xf>
    <xf numFmtId="0" fontId="3" fillId="0" borderId="74" xfId="0" applyFont="1" applyBorder="1"/>
    <xf numFmtId="0" fontId="3" fillId="0" borderId="75" xfId="0" applyFont="1" applyBorder="1"/>
    <xf numFmtId="0" fontId="1" fillId="0" borderId="80" xfId="0" applyFont="1" applyFill="1" applyBorder="1" applyAlignment="1">
      <alignment horizontal="center" vertical="center" wrapText="1"/>
    </xf>
    <xf numFmtId="0" fontId="3" fillId="0" borderId="81" xfId="0" applyFont="1" applyFill="1" applyBorder="1"/>
    <xf numFmtId="0" fontId="1" fillId="0" borderId="76" xfId="0" applyFont="1" applyBorder="1" applyAlignment="1">
      <alignment horizontal="center" vertical="center" wrapText="1"/>
    </xf>
    <xf numFmtId="0" fontId="3" fillId="0" borderId="77" xfId="0" applyFont="1" applyBorder="1"/>
    <xf numFmtId="0" fontId="5" fillId="0" borderId="49" xfId="0" applyFon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2" borderId="54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55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0" fontId="16" fillId="16" borderId="14" xfId="0" applyFont="1" applyFill="1" applyBorder="1"/>
    <xf numFmtId="0" fontId="1" fillId="9" borderId="18" xfId="0" applyFont="1" applyFill="1" applyBorder="1" applyAlignment="1">
      <alignment horizontal="center" vertical="center" wrapText="1"/>
    </xf>
    <xf numFmtId="0" fontId="4" fillId="11" borderId="36" xfId="0" applyFont="1" applyFill="1" applyBorder="1" applyAlignment="1">
      <alignment horizontal="center" vertical="center" wrapText="1"/>
    </xf>
    <xf numFmtId="0" fontId="4" fillId="11" borderId="50" xfId="0" applyFont="1" applyFill="1" applyBorder="1" applyAlignment="1">
      <alignment horizontal="center" vertical="center" wrapText="1"/>
    </xf>
    <xf numFmtId="0" fontId="4" fillId="11" borderId="65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top" wrapText="1"/>
    </xf>
    <xf numFmtId="0" fontId="1" fillId="0" borderId="5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4" fillId="14" borderId="36" xfId="0" applyFont="1" applyFill="1" applyBorder="1" applyAlignment="1">
      <alignment horizontal="center" vertical="center" wrapText="1"/>
    </xf>
    <xf numFmtId="0" fontId="4" fillId="14" borderId="50" xfId="0" applyFont="1" applyFill="1" applyBorder="1" applyAlignment="1">
      <alignment horizontal="center" vertical="center" wrapText="1"/>
    </xf>
    <xf numFmtId="0" fontId="4" fillId="14" borderId="65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3" fillId="0" borderId="41" xfId="0" applyFont="1" applyBorder="1"/>
    <xf numFmtId="0" fontId="3" fillId="0" borderId="42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46" xfId="0" applyFont="1" applyBorder="1"/>
    <xf numFmtId="0" fontId="3" fillId="0" borderId="47" xfId="0" applyFont="1" applyBorder="1"/>
    <xf numFmtId="0" fontId="1" fillId="0" borderId="4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/>
    <xf numFmtId="0" fontId="4" fillId="0" borderId="0" xfId="0" applyFont="1" applyFill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0" borderId="30" xfId="0" applyFont="1" applyBorder="1"/>
    <xf numFmtId="0" fontId="9" fillId="0" borderId="49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1" fillId="0" borderId="58" xfId="1" applyFont="1" applyBorder="1" applyAlignment="1">
      <alignment horizontal="center" vertical="center" wrapText="1"/>
    </xf>
    <xf numFmtId="0" fontId="3" fillId="0" borderId="60" xfId="1" applyFont="1" applyBorder="1"/>
    <xf numFmtId="0" fontId="1" fillId="0" borderId="13" xfId="1" applyFont="1" applyBorder="1" applyAlignment="1">
      <alignment horizontal="center" vertical="center" wrapText="1"/>
    </xf>
    <xf numFmtId="0" fontId="3" fillId="0" borderId="14" xfId="1" applyFont="1" applyBorder="1"/>
    <xf numFmtId="0" fontId="1" fillId="0" borderId="38" xfId="1" applyFont="1" applyBorder="1" applyAlignment="1">
      <alignment horizontal="center" vertical="center" wrapText="1"/>
    </xf>
    <xf numFmtId="0" fontId="3" fillId="0" borderId="39" xfId="1" applyFont="1" applyBorder="1"/>
    <xf numFmtId="0" fontId="11" fillId="0" borderId="53" xfId="1" applyFont="1" applyBorder="1" applyAlignment="1">
      <alignment horizontal="center" vertical="center" wrapText="1"/>
    </xf>
    <xf numFmtId="0" fontId="3" fillId="0" borderId="32" xfId="1" applyFont="1" applyBorder="1"/>
    <xf numFmtId="0" fontId="12" fillId="0" borderId="8" xfId="1" applyFont="1" applyBorder="1" applyAlignment="1">
      <alignment horizontal="center" vertical="center" wrapText="1"/>
    </xf>
    <xf numFmtId="0" fontId="3" fillId="0" borderId="9" xfId="1" applyFont="1" applyBorder="1"/>
    <xf numFmtId="0" fontId="3" fillId="0" borderId="10" xfId="1" applyFont="1" applyBorder="1"/>
    <xf numFmtId="0" fontId="4" fillId="11" borderId="55" xfId="1" applyFont="1" applyFill="1" applyBorder="1" applyAlignment="1">
      <alignment horizontal="center" vertical="center" wrapText="1"/>
    </xf>
    <xf numFmtId="0" fontId="3" fillId="0" borderId="54" xfId="1" applyFont="1" applyBorder="1"/>
    <xf numFmtId="0" fontId="3" fillId="0" borderId="29" xfId="1" applyFont="1" applyBorder="1"/>
    <xf numFmtId="0" fontId="3" fillId="0" borderId="57" xfId="1" applyFont="1" applyBorder="1"/>
    <xf numFmtId="0" fontId="3" fillId="0" borderId="52" xfId="1" applyFont="1" applyBorder="1"/>
    <xf numFmtId="0" fontId="3" fillId="0" borderId="59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</xdr:row>
      <xdr:rowOff>0</xdr:rowOff>
    </xdr:from>
    <xdr:ext cx="1495425" cy="180975"/>
    <xdr:sp macro="" textlink="">
      <xdr:nvSpPr>
        <xdr:cNvPr id="3" name="Shape 3"/>
        <xdr:cNvSpPr/>
      </xdr:nvSpPr>
      <xdr:spPr>
        <a:xfrm>
          <a:off x="4603050" y="3694275"/>
          <a:ext cx="1485900" cy="171450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8</xdr:row>
      <xdr:rowOff>0</xdr:rowOff>
    </xdr:from>
    <xdr:ext cx="1562100" cy="180975"/>
    <xdr:sp macro="" textlink="">
      <xdr:nvSpPr>
        <xdr:cNvPr id="4" name="Shape 4"/>
        <xdr:cNvSpPr/>
      </xdr:nvSpPr>
      <xdr:spPr>
        <a:xfrm>
          <a:off x="4569713" y="3694275"/>
          <a:ext cx="1552575" cy="171450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II</a:t>
          </a:r>
          <a:endParaRPr sz="1400"/>
        </a:p>
      </xdr:txBody>
    </xdr:sp>
    <xdr:clientData fLocksWithSheet="0"/>
  </xdr:oneCellAnchor>
  <xdr:oneCellAnchor>
    <xdr:from>
      <xdr:col>12</xdr:col>
      <xdr:colOff>0</xdr:colOff>
      <xdr:row>8</xdr:row>
      <xdr:rowOff>0</xdr:rowOff>
    </xdr:from>
    <xdr:ext cx="1524000" cy="180975"/>
    <xdr:sp macro="" textlink="">
      <xdr:nvSpPr>
        <xdr:cNvPr id="5" name="Shape 5"/>
        <xdr:cNvSpPr/>
      </xdr:nvSpPr>
      <xdr:spPr>
        <a:xfrm>
          <a:off x="4588763" y="3694275"/>
          <a:ext cx="1514475" cy="171450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III</a:t>
          </a:r>
          <a:endParaRPr sz="1400"/>
        </a:p>
      </xdr:txBody>
    </xdr:sp>
    <xdr:clientData fLocksWithSheet="0"/>
  </xdr:oneCellAnchor>
  <xdr:oneCellAnchor>
    <xdr:from>
      <xdr:col>17</xdr:col>
      <xdr:colOff>0</xdr:colOff>
      <xdr:row>8</xdr:row>
      <xdr:rowOff>0</xdr:rowOff>
    </xdr:from>
    <xdr:ext cx="1466850" cy="180975"/>
    <xdr:sp macro="" textlink="">
      <xdr:nvSpPr>
        <xdr:cNvPr id="6" name="Shape 6"/>
        <xdr:cNvSpPr/>
      </xdr:nvSpPr>
      <xdr:spPr>
        <a:xfrm>
          <a:off x="4617338" y="3694275"/>
          <a:ext cx="1457325" cy="171450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IV</a:t>
          </a:r>
          <a:endParaRPr sz="1400"/>
        </a:p>
      </xdr:txBody>
    </xdr:sp>
    <xdr:clientData fLocksWithSheet="0"/>
  </xdr:oneCellAnchor>
  <xdr:oneCellAnchor>
    <xdr:from>
      <xdr:col>1</xdr:col>
      <xdr:colOff>9525</xdr:colOff>
      <xdr:row>0</xdr:row>
      <xdr:rowOff>0</xdr:rowOff>
    </xdr:from>
    <xdr:ext cx="1295400" cy="4572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0"/>
          <a:ext cx="1295400" cy="457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00"/>
  <sheetViews>
    <sheetView tabSelected="1" zoomScaleNormal="100" workbookViewId="0">
      <selection activeCell="B5" sqref="B5:V5"/>
    </sheetView>
  </sheetViews>
  <sheetFormatPr baseColWidth="10" defaultColWidth="14.42578125" defaultRowHeight="15" customHeight="1"/>
  <cols>
    <col min="1" max="1" width="8.85546875" customWidth="1"/>
    <col min="2" max="2" width="8.7109375" customWidth="1"/>
    <col min="3" max="3" width="4.7109375" customWidth="1"/>
    <col min="4" max="4" width="4" customWidth="1"/>
    <col min="5" max="6" width="6.7109375" customWidth="1"/>
    <col min="7" max="7" width="3.28515625" customWidth="1"/>
    <col min="8" max="8" width="3.5703125" customWidth="1"/>
    <col min="9" max="9" width="4.140625" customWidth="1"/>
    <col min="10" max="10" width="7.28515625" customWidth="1"/>
    <col min="11" max="11" width="8.140625" customWidth="1"/>
    <col min="12" max="12" width="2.42578125" customWidth="1"/>
    <col min="13" max="13" width="4.28515625" customWidth="1"/>
    <col min="14" max="14" width="3.85546875" customWidth="1"/>
    <col min="15" max="15" width="6.7109375" customWidth="1"/>
    <col min="16" max="16" width="7.7109375" customWidth="1"/>
    <col min="17" max="17" width="3.140625" customWidth="1"/>
    <col min="18" max="18" width="4.42578125" customWidth="1"/>
    <col min="19" max="19" width="4.140625" customWidth="1"/>
    <col min="20" max="21" width="6.5703125" customWidth="1"/>
    <col min="22" max="22" width="2.85546875" customWidth="1"/>
    <col min="23" max="23" width="4.140625" customWidth="1"/>
    <col min="24" max="24" width="3.7109375" customWidth="1"/>
    <col min="25" max="25" width="7.140625" customWidth="1"/>
    <col min="26" max="26" width="6.5703125" customWidth="1"/>
    <col min="27" max="27" width="2.5703125" customWidth="1"/>
    <col min="28" max="28" width="4.7109375" customWidth="1"/>
    <col min="29" max="29" width="4" customWidth="1"/>
    <col min="30" max="30" width="6.5703125" customWidth="1"/>
    <col min="31" max="31" width="6.42578125" customWidth="1"/>
    <col min="32" max="32" width="2.7109375" customWidth="1"/>
    <col min="33" max="33" width="1.28515625" style="56" customWidth="1"/>
    <col min="34" max="34" width="2.5703125" customWidth="1"/>
    <col min="35" max="35" width="4.7109375" customWidth="1"/>
    <col min="36" max="36" width="4.42578125" customWidth="1"/>
    <col min="37" max="37" width="6.85546875" customWidth="1"/>
    <col min="38" max="38" width="7" customWidth="1"/>
    <col min="39" max="39" width="2.85546875" customWidth="1"/>
    <col min="40" max="40" width="3.85546875" customWidth="1"/>
    <col min="41" max="41" width="3.5703125" customWidth="1"/>
    <col min="42" max="42" width="7.140625" customWidth="1"/>
    <col min="43" max="43" width="7" customWidth="1"/>
    <col min="44" max="44" width="2.28515625" customWidth="1"/>
    <col min="45" max="45" width="3.7109375" customWidth="1"/>
    <col min="46" max="46" width="4" customWidth="1"/>
    <col min="47" max="47" width="6.5703125" customWidth="1"/>
    <col min="48" max="48" width="6.42578125" customWidth="1"/>
    <col min="49" max="49" width="2.85546875" customWidth="1"/>
    <col min="50" max="50" width="4.42578125" customWidth="1"/>
    <col min="51" max="51" width="4.28515625" customWidth="1"/>
    <col min="52" max="52" width="7.140625" style="76" customWidth="1"/>
    <col min="53" max="53" width="7.28515625" style="77" customWidth="1"/>
    <col min="54" max="54" width="3.140625" style="77" customWidth="1"/>
    <col min="55" max="55" width="14.42578125" style="76"/>
  </cols>
  <sheetData>
    <row r="1" spans="1:54" ht="11.25" customHeight="1">
      <c r="A1" s="1"/>
      <c r="B1" s="208" t="s">
        <v>130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72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75"/>
      <c r="BA1" s="74"/>
      <c r="BB1" s="64"/>
    </row>
    <row r="2" spans="1:54" ht="11.25" customHeight="1">
      <c r="A2" s="2"/>
      <c r="B2" s="209" t="s">
        <v>131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73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75"/>
      <c r="BA2" s="74"/>
      <c r="BB2" s="64"/>
    </row>
    <row r="3" spans="1:54" ht="11.25" customHeight="1">
      <c r="A3" s="2"/>
      <c r="B3" s="210" t="s">
        <v>74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73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75"/>
      <c r="BA3" s="74"/>
      <c r="BB3" s="64"/>
    </row>
    <row r="4" spans="1:54" ht="11.25" customHeight="1">
      <c r="A4" s="2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73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75"/>
      <c r="BA4" s="74"/>
      <c r="BB4" s="64"/>
    </row>
    <row r="5" spans="1:54" ht="11.25" customHeight="1">
      <c r="A5" s="2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74"/>
      <c r="AH5" s="75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75"/>
      <c r="BA5" s="74"/>
      <c r="BB5" s="64"/>
    </row>
    <row r="6" spans="1:54" ht="5.25" customHeight="1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63"/>
      <c r="AH6" s="59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59"/>
      <c r="BA6" s="63"/>
      <c r="BB6" s="64"/>
    </row>
    <row r="7" spans="1:54" ht="11.25" customHeight="1">
      <c r="A7" s="2"/>
      <c r="B7" s="204" t="s">
        <v>75</v>
      </c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75"/>
      <c r="X7" s="75"/>
      <c r="Y7" s="75"/>
      <c r="Z7" s="75"/>
      <c r="AA7" s="75"/>
      <c r="AB7" s="75"/>
      <c r="AC7" s="75"/>
      <c r="AD7" s="75"/>
      <c r="AE7" s="75"/>
      <c r="AF7" s="5"/>
      <c r="AG7" s="64"/>
      <c r="AH7" s="59"/>
      <c r="AI7" s="21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64"/>
    </row>
    <row r="8" spans="1:54" ht="11.25" customHeight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63"/>
      <c r="AH8" s="59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59"/>
      <c r="BA8" s="63"/>
      <c r="BB8" s="64"/>
    </row>
    <row r="9" spans="1:54" ht="15" customHeight="1">
      <c r="A9" s="2"/>
      <c r="B9" s="3"/>
      <c r="C9" s="206"/>
      <c r="D9" s="207"/>
      <c r="E9" s="207"/>
      <c r="F9" s="207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63"/>
      <c r="AH9" s="59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59"/>
      <c r="BA9" s="63"/>
      <c r="BB9" s="64"/>
    </row>
    <row r="10" spans="1:54" ht="11.25" customHeight="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63"/>
      <c r="AH10" s="59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59"/>
      <c r="BA10" s="63"/>
      <c r="BB10" s="64"/>
    </row>
    <row r="11" spans="1:54" ht="11.25" customHeight="1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63"/>
      <c r="AH11" s="59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59"/>
      <c r="BA11" s="63"/>
      <c r="BB11" s="64"/>
    </row>
    <row r="12" spans="1:54" ht="12.75" customHeight="1">
      <c r="A12" s="164" t="s">
        <v>0</v>
      </c>
      <c r="B12" s="184" t="s">
        <v>1</v>
      </c>
      <c r="C12" s="178" t="s">
        <v>77</v>
      </c>
      <c r="D12" s="179"/>
      <c r="E12" s="6" t="s">
        <v>2</v>
      </c>
      <c r="F12" s="7"/>
      <c r="G12" s="5"/>
      <c r="H12" s="178"/>
      <c r="I12" s="179"/>
      <c r="J12" s="6"/>
      <c r="K12" s="7"/>
      <c r="L12" s="3"/>
      <c r="M12" s="178"/>
      <c r="N12" s="179"/>
      <c r="O12" s="6"/>
      <c r="P12" s="7"/>
      <c r="Q12" s="59"/>
      <c r="R12" s="202"/>
      <c r="S12" s="203"/>
      <c r="T12" s="94"/>
      <c r="U12" s="95"/>
      <c r="V12" s="59"/>
      <c r="W12" s="212"/>
      <c r="X12" s="174"/>
      <c r="Y12" s="62"/>
      <c r="Z12" s="62"/>
      <c r="AA12" s="59"/>
      <c r="AB12" s="212"/>
      <c r="AC12" s="174"/>
      <c r="AD12" s="62"/>
      <c r="AE12" s="62"/>
      <c r="AF12" s="59"/>
      <c r="AG12" s="63"/>
      <c r="AH12" s="59"/>
      <c r="AI12" s="212"/>
      <c r="AJ12" s="174"/>
      <c r="AK12" s="62"/>
      <c r="AL12" s="62"/>
      <c r="AM12" s="62"/>
      <c r="AN12" s="212"/>
      <c r="AO12" s="174"/>
      <c r="AP12" s="62"/>
      <c r="AQ12" s="62"/>
      <c r="AR12" s="59"/>
      <c r="AS12" s="212"/>
      <c r="AT12" s="174"/>
      <c r="AU12" s="62"/>
      <c r="AV12" s="62"/>
      <c r="AW12" s="59"/>
      <c r="AX12" s="212"/>
      <c r="AY12" s="174"/>
      <c r="AZ12" s="62"/>
      <c r="BA12" s="64"/>
      <c r="BB12" s="64"/>
    </row>
    <row r="13" spans="1:54" ht="27.75" customHeight="1">
      <c r="A13" s="165"/>
      <c r="B13" s="165"/>
      <c r="C13" s="205" t="s">
        <v>3</v>
      </c>
      <c r="D13" s="176"/>
      <c r="E13" s="176"/>
      <c r="F13" s="177"/>
      <c r="G13" s="5"/>
      <c r="H13" s="194"/>
      <c r="I13" s="195"/>
      <c r="J13" s="195"/>
      <c r="K13" s="196"/>
      <c r="L13" s="37"/>
      <c r="M13" s="194"/>
      <c r="N13" s="195"/>
      <c r="O13" s="195"/>
      <c r="P13" s="196"/>
      <c r="Q13" s="63"/>
      <c r="R13" s="200"/>
      <c r="S13" s="195"/>
      <c r="T13" s="195"/>
      <c r="U13" s="201"/>
      <c r="V13" s="59"/>
      <c r="W13" s="190"/>
      <c r="X13" s="191"/>
      <c r="Y13" s="191"/>
      <c r="Z13" s="191"/>
      <c r="AA13" s="63"/>
      <c r="AB13" s="190"/>
      <c r="AC13" s="191"/>
      <c r="AD13" s="191"/>
      <c r="AE13" s="191"/>
      <c r="AF13" s="63"/>
      <c r="AG13" s="63"/>
      <c r="AH13" s="63"/>
      <c r="AI13" s="190"/>
      <c r="AJ13" s="191"/>
      <c r="AK13" s="191"/>
      <c r="AL13" s="191"/>
      <c r="AM13" s="64"/>
      <c r="AN13" s="190"/>
      <c r="AO13" s="191"/>
      <c r="AP13" s="191"/>
      <c r="AQ13" s="191"/>
      <c r="AR13" s="63"/>
      <c r="AS13" s="190"/>
      <c r="AT13" s="191"/>
      <c r="AU13" s="191"/>
      <c r="AV13" s="191"/>
      <c r="AW13" s="63"/>
      <c r="AX13" s="190"/>
      <c r="AY13" s="191"/>
      <c r="AZ13" s="191"/>
      <c r="BA13" s="191"/>
      <c r="BB13" s="64"/>
    </row>
    <row r="14" spans="1:54" ht="13.5" customHeight="1">
      <c r="A14" s="165"/>
      <c r="B14" s="165"/>
      <c r="C14" s="8">
        <v>2</v>
      </c>
      <c r="D14" s="9">
        <v>4</v>
      </c>
      <c r="E14" s="10" t="s">
        <v>4</v>
      </c>
      <c r="F14" s="11">
        <v>2</v>
      </c>
      <c r="G14" s="12"/>
      <c r="H14" s="39"/>
      <c r="I14" s="40"/>
      <c r="J14" s="36"/>
      <c r="K14" s="41"/>
      <c r="L14" s="42"/>
      <c r="M14" s="39"/>
      <c r="N14" s="40"/>
      <c r="O14" s="36"/>
      <c r="P14" s="41"/>
      <c r="Q14" s="63"/>
      <c r="R14" s="96"/>
      <c r="S14" s="40"/>
      <c r="T14" s="49"/>
      <c r="U14" s="97"/>
      <c r="V14" s="59"/>
      <c r="W14" s="64"/>
      <c r="X14" s="64"/>
      <c r="Y14" s="64"/>
      <c r="Z14" s="64"/>
      <c r="AA14" s="63"/>
      <c r="AB14" s="64"/>
      <c r="AC14" s="64"/>
      <c r="AD14" s="63"/>
      <c r="AE14" s="64"/>
      <c r="AF14" s="63"/>
      <c r="AG14" s="63"/>
      <c r="AH14" s="63"/>
      <c r="AI14" s="64"/>
      <c r="AJ14" s="64"/>
      <c r="AK14" s="64"/>
      <c r="AL14" s="64"/>
      <c r="AM14" s="65"/>
      <c r="AN14" s="64"/>
      <c r="AO14" s="64"/>
      <c r="AP14" s="64"/>
      <c r="AQ14" s="64"/>
      <c r="AR14" s="66"/>
      <c r="AS14" s="64"/>
      <c r="AT14" s="64"/>
      <c r="AU14" s="63"/>
      <c r="AV14" s="64"/>
      <c r="AW14" s="63"/>
      <c r="AX14" s="64"/>
      <c r="AY14" s="64"/>
      <c r="AZ14" s="63"/>
      <c r="BA14" s="64"/>
      <c r="BB14" s="64"/>
    </row>
    <row r="15" spans="1:54" ht="13.5" customHeight="1">
      <c r="A15" s="165"/>
      <c r="B15" s="165"/>
      <c r="C15" s="18"/>
      <c r="D15" s="4"/>
      <c r="E15" s="5"/>
      <c r="F15" s="19"/>
      <c r="G15" s="12"/>
      <c r="H15" s="43"/>
      <c r="I15" s="44"/>
      <c r="J15" s="38"/>
      <c r="K15" s="45"/>
      <c r="L15" s="46"/>
      <c r="M15" s="43"/>
      <c r="N15" s="44"/>
      <c r="O15" s="38"/>
      <c r="P15" s="45"/>
      <c r="Q15" s="63"/>
      <c r="R15" s="98"/>
      <c r="S15" s="44"/>
      <c r="T15" s="64"/>
      <c r="U15" s="99"/>
      <c r="V15" s="59"/>
      <c r="W15" s="64"/>
      <c r="X15" s="64"/>
      <c r="Y15" s="64"/>
      <c r="Z15" s="64"/>
      <c r="AA15" s="63"/>
      <c r="AB15" s="64"/>
      <c r="AC15" s="64"/>
      <c r="AD15" s="63"/>
      <c r="AE15" s="64"/>
      <c r="AF15" s="63"/>
      <c r="AG15" s="63"/>
      <c r="AH15" s="63"/>
      <c r="AI15" s="64"/>
      <c r="AJ15" s="64"/>
      <c r="AK15" s="64"/>
      <c r="AL15" s="64"/>
      <c r="AM15" s="65"/>
      <c r="AN15" s="64"/>
      <c r="AO15" s="64"/>
      <c r="AP15" s="63"/>
      <c r="AQ15" s="64"/>
      <c r="AR15" s="66"/>
      <c r="AS15" s="64"/>
      <c r="AT15" s="64"/>
      <c r="AU15" s="63"/>
      <c r="AV15" s="64"/>
      <c r="AW15" s="63"/>
      <c r="AX15" s="64"/>
      <c r="AY15" s="64"/>
      <c r="AZ15" s="63"/>
      <c r="BA15" s="64"/>
      <c r="BB15" s="64"/>
    </row>
    <row r="16" spans="1:54" ht="15" customHeight="1">
      <c r="A16" s="165"/>
      <c r="B16" s="165"/>
      <c r="C16" s="178"/>
      <c r="D16" s="179"/>
      <c r="E16" s="6"/>
      <c r="F16" s="7"/>
      <c r="G16" s="5"/>
      <c r="H16" s="227"/>
      <c r="I16" s="193"/>
      <c r="J16" s="47"/>
      <c r="K16" s="48"/>
      <c r="L16" s="37"/>
      <c r="M16" s="227"/>
      <c r="N16" s="193"/>
      <c r="O16" s="47"/>
      <c r="P16" s="48"/>
      <c r="Q16" s="63"/>
      <c r="R16" s="192"/>
      <c r="S16" s="193"/>
      <c r="T16" s="47"/>
      <c r="U16" s="100"/>
      <c r="V16" s="59"/>
      <c r="W16" s="190"/>
      <c r="X16" s="191"/>
      <c r="Y16" s="64"/>
      <c r="Z16" s="64"/>
      <c r="AA16" s="63"/>
      <c r="AB16" s="190"/>
      <c r="AC16" s="191"/>
      <c r="AD16" s="64"/>
      <c r="AE16" s="64"/>
      <c r="AF16" s="63"/>
      <c r="AG16" s="63"/>
      <c r="AH16" s="63"/>
      <c r="AI16" s="190"/>
      <c r="AJ16" s="191"/>
      <c r="AK16" s="64"/>
      <c r="AL16" s="64"/>
      <c r="AM16" s="64"/>
      <c r="AN16" s="190"/>
      <c r="AO16" s="191"/>
      <c r="AP16" s="64"/>
      <c r="AQ16" s="64"/>
      <c r="AR16" s="63"/>
      <c r="AS16" s="190"/>
      <c r="AT16" s="191"/>
      <c r="AU16" s="64"/>
      <c r="AV16" s="64"/>
      <c r="AW16" s="63"/>
      <c r="AX16" s="190"/>
      <c r="AY16" s="191"/>
      <c r="AZ16" s="64"/>
      <c r="BA16" s="64"/>
      <c r="BB16" s="64"/>
    </row>
    <row r="17" spans="1:54" ht="27.75" customHeight="1">
      <c r="A17" s="165"/>
      <c r="B17" s="165"/>
      <c r="C17" s="194"/>
      <c r="D17" s="195"/>
      <c r="E17" s="195"/>
      <c r="F17" s="196"/>
      <c r="G17" s="5"/>
      <c r="H17" s="194"/>
      <c r="I17" s="195"/>
      <c r="J17" s="195"/>
      <c r="K17" s="196"/>
      <c r="L17" s="37"/>
      <c r="M17" s="194"/>
      <c r="N17" s="195"/>
      <c r="O17" s="195"/>
      <c r="P17" s="196"/>
      <c r="Q17" s="63"/>
      <c r="R17" s="200"/>
      <c r="S17" s="195"/>
      <c r="T17" s="195"/>
      <c r="U17" s="201"/>
      <c r="V17" s="59"/>
      <c r="W17" s="190"/>
      <c r="X17" s="191"/>
      <c r="Y17" s="191"/>
      <c r="Z17" s="191"/>
      <c r="AA17" s="63"/>
      <c r="AB17" s="190"/>
      <c r="AC17" s="191"/>
      <c r="AD17" s="191"/>
      <c r="AE17" s="191"/>
      <c r="AF17" s="63"/>
      <c r="AG17" s="63"/>
      <c r="AH17" s="63"/>
      <c r="AI17" s="190"/>
      <c r="AJ17" s="191"/>
      <c r="AK17" s="191"/>
      <c r="AL17" s="191"/>
      <c r="AM17" s="64"/>
      <c r="AN17" s="190"/>
      <c r="AO17" s="191"/>
      <c r="AP17" s="191"/>
      <c r="AQ17" s="191"/>
      <c r="AR17" s="63"/>
      <c r="AS17" s="190"/>
      <c r="AT17" s="191"/>
      <c r="AU17" s="191"/>
      <c r="AV17" s="191"/>
      <c r="AW17" s="63"/>
      <c r="AX17" s="190"/>
      <c r="AY17" s="191"/>
      <c r="AZ17" s="191"/>
      <c r="BA17" s="191"/>
      <c r="BB17" s="64"/>
    </row>
    <row r="18" spans="1:54" ht="12.75" customHeight="1">
      <c r="A18" s="165"/>
      <c r="B18" s="165"/>
      <c r="C18" s="8"/>
      <c r="D18" s="9"/>
      <c r="E18" s="10"/>
      <c r="F18" s="11"/>
      <c r="G18" s="12"/>
      <c r="H18" s="39"/>
      <c r="I18" s="40"/>
      <c r="J18" s="36"/>
      <c r="K18" s="41"/>
      <c r="L18" s="42"/>
      <c r="M18" s="39"/>
      <c r="N18" s="40"/>
      <c r="O18" s="36"/>
      <c r="P18" s="41"/>
      <c r="Q18" s="63"/>
      <c r="R18" s="96"/>
      <c r="S18" s="40"/>
      <c r="T18" s="49"/>
      <c r="U18" s="97"/>
      <c r="V18" s="59"/>
      <c r="W18" s="64"/>
      <c r="X18" s="64"/>
      <c r="Y18" s="64"/>
      <c r="Z18" s="64"/>
      <c r="AA18" s="63"/>
      <c r="AB18" s="64"/>
      <c r="AC18" s="64"/>
      <c r="AD18" s="63"/>
      <c r="AE18" s="64"/>
      <c r="AF18" s="63"/>
      <c r="AG18" s="63"/>
      <c r="AH18" s="63"/>
      <c r="AI18" s="64"/>
      <c r="AJ18" s="64"/>
      <c r="AK18" s="63"/>
      <c r="AL18" s="64"/>
      <c r="AM18" s="65"/>
      <c r="AN18" s="64"/>
      <c r="AO18" s="64"/>
      <c r="AP18" s="63"/>
      <c r="AQ18" s="64"/>
      <c r="AR18" s="66"/>
      <c r="AS18" s="64"/>
      <c r="AT18" s="64"/>
      <c r="AU18" s="63"/>
      <c r="AV18" s="64"/>
      <c r="AW18" s="63"/>
      <c r="AX18" s="64"/>
      <c r="AY18" s="64"/>
      <c r="AZ18" s="63"/>
      <c r="BA18" s="64"/>
      <c r="BB18" s="64"/>
    </row>
    <row r="19" spans="1:54" ht="12.75" customHeight="1">
      <c r="A19" s="165"/>
      <c r="B19" s="168"/>
      <c r="C19" s="18"/>
      <c r="D19" s="4"/>
      <c r="E19" s="5"/>
      <c r="F19" s="19"/>
      <c r="G19" s="12"/>
      <c r="H19" s="18"/>
      <c r="I19" s="4"/>
      <c r="J19" s="5"/>
      <c r="K19" s="19"/>
      <c r="L19" s="20"/>
      <c r="M19" s="18"/>
      <c r="N19" s="4"/>
      <c r="O19" s="5"/>
      <c r="P19" s="19"/>
      <c r="Q19" s="59"/>
      <c r="R19" s="101"/>
      <c r="S19" s="4"/>
      <c r="T19" s="62"/>
      <c r="U19" s="102"/>
      <c r="V19" s="59"/>
      <c r="W19" s="64"/>
      <c r="X19" s="64"/>
      <c r="Y19" s="64"/>
      <c r="Z19" s="64"/>
      <c r="AA19" s="63"/>
      <c r="AB19" s="64"/>
      <c r="AC19" s="64"/>
      <c r="AD19" s="63"/>
      <c r="AE19" s="64"/>
      <c r="AF19" s="63"/>
      <c r="AG19" s="63"/>
      <c r="AH19" s="63"/>
      <c r="AI19" s="64"/>
      <c r="AJ19" s="64"/>
      <c r="AK19" s="63"/>
      <c r="AL19" s="64"/>
      <c r="AM19" s="65"/>
      <c r="AN19" s="64"/>
      <c r="AO19" s="64"/>
      <c r="AP19" s="63"/>
      <c r="AQ19" s="64"/>
      <c r="AR19" s="66"/>
      <c r="AS19" s="64"/>
      <c r="AT19" s="64"/>
      <c r="AU19" s="63"/>
      <c r="AV19" s="64"/>
      <c r="AW19" s="63"/>
      <c r="AX19" s="64"/>
      <c r="AY19" s="64"/>
      <c r="AZ19" s="63"/>
      <c r="BA19" s="64"/>
      <c r="BB19" s="64"/>
    </row>
    <row r="20" spans="1:54" ht="15" customHeight="1">
      <c r="A20" s="165"/>
      <c r="B20" s="185" t="s">
        <v>5</v>
      </c>
      <c r="C20" s="178" t="s">
        <v>78</v>
      </c>
      <c r="D20" s="179"/>
      <c r="E20" s="6" t="s">
        <v>2</v>
      </c>
      <c r="F20" s="7"/>
      <c r="G20" s="3"/>
      <c r="H20" s="178" t="s">
        <v>88</v>
      </c>
      <c r="I20" s="179"/>
      <c r="J20" s="6" t="s">
        <v>2</v>
      </c>
      <c r="K20" s="7"/>
      <c r="L20" s="3"/>
      <c r="M20" s="178" t="s">
        <v>97</v>
      </c>
      <c r="N20" s="179"/>
      <c r="O20" s="6" t="s">
        <v>2</v>
      </c>
      <c r="P20" s="7"/>
      <c r="Q20" s="59"/>
      <c r="R20" s="182" t="s">
        <v>105</v>
      </c>
      <c r="S20" s="179"/>
      <c r="T20" s="6" t="s">
        <v>2</v>
      </c>
      <c r="U20" s="89"/>
      <c r="V20" s="59"/>
      <c r="W20" s="190"/>
      <c r="X20" s="191"/>
      <c r="Y20" s="64"/>
      <c r="Z20" s="64"/>
      <c r="AA20" s="63"/>
      <c r="AB20" s="190"/>
      <c r="AC20" s="191"/>
      <c r="AD20" s="64"/>
      <c r="AE20" s="64"/>
      <c r="AF20" s="63"/>
      <c r="AG20" s="63"/>
      <c r="AH20" s="63"/>
      <c r="AI20" s="190"/>
      <c r="AJ20" s="191"/>
      <c r="AK20" s="64"/>
      <c r="AL20" s="64"/>
      <c r="AM20" s="63"/>
      <c r="AN20" s="190"/>
      <c r="AO20" s="191"/>
      <c r="AP20" s="64"/>
      <c r="AQ20" s="64"/>
      <c r="AR20" s="63"/>
      <c r="AS20" s="190"/>
      <c r="AT20" s="191"/>
      <c r="AU20" s="64"/>
      <c r="AV20" s="64"/>
      <c r="AW20" s="63"/>
      <c r="AX20" s="190"/>
      <c r="AY20" s="191"/>
      <c r="AZ20" s="64"/>
      <c r="BA20" s="64"/>
      <c r="BB20" s="64"/>
    </row>
    <row r="21" spans="1:54" ht="24.75" customHeight="1">
      <c r="A21" s="165"/>
      <c r="B21" s="165"/>
      <c r="C21" s="181" t="s">
        <v>79</v>
      </c>
      <c r="D21" s="176"/>
      <c r="E21" s="176"/>
      <c r="F21" s="177"/>
      <c r="G21" s="3"/>
      <c r="H21" s="181" t="s">
        <v>89</v>
      </c>
      <c r="I21" s="176"/>
      <c r="J21" s="176"/>
      <c r="K21" s="177"/>
      <c r="L21" s="3"/>
      <c r="M21" s="181" t="s">
        <v>96</v>
      </c>
      <c r="N21" s="176"/>
      <c r="O21" s="176"/>
      <c r="P21" s="177"/>
      <c r="Q21" s="59"/>
      <c r="R21" s="188" t="s">
        <v>106</v>
      </c>
      <c r="S21" s="176"/>
      <c r="T21" s="176"/>
      <c r="U21" s="189"/>
      <c r="V21" s="59"/>
      <c r="W21" s="190"/>
      <c r="X21" s="191"/>
      <c r="Y21" s="191"/>
      <c r="Z21" s="191"/>
      <c r="AA21" s="63"/>
      <c r="AB21" s="190"/>
      <c r="AC21" s="191"/>
      <c r="AD21" s="191"/>
      <c r="AE21" s="191"/>
      <c r="AF21" s="64"/>
      <c r="AG21" s="64"/>
      <c r="AH21" s="63"/>
      <c r="AI21" s="190"/>
      <c r="AJ21" s="191"/>
      <c r="AK21" s="191"/>
      <c r="AL21" s="191"/>
      <c r="AM21" s="63"/>
      <c r="AN21" s="190"/>
      <c r="AO21" s="191"/>
      <c r="AP21" s="191"/>
      <c r="AQ21" s="191"/>
      <c r="AR21" s="63"/>
      <c r="AS21" s="190"/>
      <c r="AT21" s="191"/>
      <c r="AU21" s="191"/>
      <c r="AV21" s="191"/>
      <c r="AW21" s="63"/>
      <c r="AX21" s="190"/>
      <c r="AY21" s="191"/>
      <c r="AZ21" s="191"/>
      <c r="BA21" s="191"/>
      <c r="BB21" s="64"/>
    </row>
    <row r="22" spans="1:54" ht="18" customHeight="1" thickBot="1">
      <c r="A22" s="165"/>
      <c r="B22" s="165"/>
      <c r="C22" s="13">
        <v>4</v>
      </c>
      <c r="D22" s="14">
        <v>2</v>
      </c>
      <c r="E22" s="35" t="s">
        <v>6</v>
      </c>
      <c r="F22" s="16">
        <v>2</v>
      </c>
      <c r="G22" s="3"/>
      <c r="H22" s="13">
        <v>6</v>
      </c>
      <c r="I22" s="14">
        <v>3</v>
      </c>
      <c r="J22" s="35" t="s">
        <v>6</v>
      </c>
      <c r="K22" s="16">
        <v>3</v>
      </c>
      <c r="L22" s="21"/>
      <c r="M22" s="13">
        <v>4</v>
      </c>
      <c r="N22" s="14">
        <v>2</v>
      </c>
      <c r="O22" s="35" t="s">
        <v>6</v>
      </c>
      <c r="P22" s="16">
        <v>2</v>
      </c>
      <c r="Q22" s="90"/>
      <c r="R22" s="103">
        <v>4</v>
      </c>
      <c r="S22" s="34">
        <v>2</v>
      </c>
      <c r="T22" s="62" t="s">
        <v>6</v>
      </c>
      <c r="U22" s="104">
        <v>2</v>
      </c>
      <c r="V22" s="59"/>
      <c r="W22" s="64"/>
      <c r="X22" s="64"/>
      <c r="Y22" s="64"/>
      <c r="Z22" s="64"/>
      <c r="AA22" s="63"/>
      <c r="AB22" s="64"/>
      <c r="AC22" s="64"/>
      <c r="AD22" s="64"/>
      <c r="AE22" s="64"/>
      <c r="AF22" s="64"/>
      <c r="AG22" s="64"/>
      <c r="AH22" s="63"/>
      <c r="AI22" s="64"/>
      <c r="AJ22" s="64"/>
      <c r="AK22" s="64"/>
      <c r="AL22" s="64"/>
      <c r="AM22" s="63"/>
      <c r="AN22" s="64"/>
      <c r="AO22" s="64"/>
      <c r="AP22" s="64"/>
      <c r="AQ22" s="64"/>
      <c r="AR22" s="63"/>
      <c r="AS22" s="64"/>
      <c r="AT22" s="64"/>
      <c r="AU22" s="64"/>
      <c r="AV22" s="64"/>
      <c r="AW22" s="66"/>
      <c r="AX22" s="64"/>
      <c r="AY22" s="64"/>
      <c r="AZ22" s="63"/>
      <c r="BA22" s="64"/>
      <c r="BB22" s="64"/>
    </row>
    <row r="23" spans="1:54" ht="18" customHeight="1" thickBot="1">
      <c r="A23" s="165"/>
      <c r="B23" s="165"/>
      <c r="C23" s="18"/>
      <c r="D23" s="4"/>
      <c r="E23" s="5"/>
      <c r="F23" s="19"/>
      <c r="G23" s="3"/>
      <c r="H23" s="18"/>
      <c r="I23" s="4"/>
      <c r="J23" s="5"/>
      <c r="K23" s="19"/>
      <c r="L23" s="3"/>
      <c r="M23" s="18"/>
      <c r="N23" s="4"/>
      <c r="O23" s="5"/>
      <c r="P23" s="19"/>
      <c r="Q23" s="91"/>
      <c r="R23" s="85"/>
      <c r="S23" s="86"/>
      <c r="T23" s="87"/>
      <c r="U23" s="88"/>
      <c r="V23" s="59"/>
      <c r="W23" s="64"/>
      <c r="X23" s="64"/>
      <c r="Y23" s="64"/>
      <c r="Z23" s="64"/>
      <c r="AA23" s="63"/>
      <c r="AB23" s="64"/>
      <c r="AC23" s="64"/>
      <c r="AD23" s="64"/>
      <c r="AE23" s="64"/>
      <c r="AF23" s="64"/>
      <c r="AG23" s="64"/>
      <c r="AH23" s="63"/>
      <c r="AI23" s="64"/>
      <c r="AJ23" s="64"/>
      <c r="AK23" s="64"/>
      <c r="AL23" s="64"/>
      <c r="AM23" s="63"/>
      <c r="AN23" s="64"/>
      <c r="AO23" s="64"/>
      <c r="AP23" s="64"/>
      <c r="AQ23" s="64"/>
      <c r="AR23" s="63"/>
      <c r="AS23" s="64"/>
      <c r="AT23" s="64"/>
      <c r="AU23" s="64"/>
      <c r="AV23" s="64"/>
      <c r="AW23" s="66"/>
      <c r="AX23" s="64"/>
      <c r="AY23" s="64"/>
      <c r="AZ23" s="63"/>
      <c r="BA23" s="64"/>
      <c r="BB23" s="64"/>
    </row>
    <row r="24" spans="1:54" ht="15.75" customHeight="1">
      <c r="A24" s="165"/>
      <c r="B24" s="165"/>
      <c r="C24" s="178" t="s">
        <v>80</v>
      </c>
      <c r="D24" s="179"/>
      <c r="E24" s="6" t="s">
        <v>2</v>
      </c>
      <c r="F24" s="7"/>
      <c r="G24" s="3"/>
      <c r="H24" s="178" t="s">
        <v>90</v>
      </c>
      <c r="I24" s="179"/>
      <c r="J24" s="6" t="s">
        <v>2</v>
      </c>
      <c r="K24" s="7"/>
      <c r="L24" s="3"/>
      <c r="M24" s="178" t="s">
        <v>98</v>
      </c>
      <c r="N24" s="179"/>
      <c r="O24" s="6" t="s">
        <v>2</v>
      </c>
      <c r="P24" s="7"/>
      <c r="Q24" s="59"/>
      <c r="R24" s="182" t="s">
        <v>108</v>
      </c>
      <c r="S24" s="179"/>
      <c r="T24" s="6" t="s">
        <v>2</v>
      </c>
      <c r="U24" s="89"/>
      <c r="V24" s="59"/>
      <c r="W24" s="190"/>
      <c r="X24" s="191"/>
      <c r="Y24" s="64"/>
      <c r="Z24" s="64"/>
      <c r="AA24" s="63"/>
      <c r="AB24" s="190"/>
      <c r="AC24" s="191"/>
      <c r="AD24" s="64"/>
      <c r="AE24" s="64"/>
      <c r="AF24" s="63"/>
      <c r="AG24" s="63"/>
      <c r="AH24" s="63"/>
      <c r="AI24" s="190"/>
      <c r="AJ24" s="191"/>
      <c r="AK24" s="64"/>
      <c r="AL24" s="64"/>
      <c r="AM24" s="63"/>
      <c r="AN24" s="190"/>
      <c r="AO24" s="191"/>
      <c r="AP24" s="64"/>
      <c r="AQ24" s="64"/>
      <c r="AR24" s="63"/>
      <c r="AS24" s="190"/>
      <c r="AT24" s="191"/>
      <c r="AU24" s="64"/>
      <c r="AV24" s="64"/>
      <c r="AW24" s="63"/>
      <c r="AX24" s="190"/>
      <c r="AY24" s="191"/>
      <c r="AZ24" s="64"/>
      <c r="BA24" s="64"/>
      <c r="BB24" s="64"/>
    </row>
    <row r="25" spans="1:54" ht="24.75" customHeight="1" thickBot="1">
      <c r="A25" s="165"/>
      <c r="B25" s="165"/>
      <c r="C25" s="181" t="s">
        <v>81</v>
      </c>
      <c r="D25" s="176"/>
      <c r="E25" s="176"/>
      <c r="F25" s="177"/>
      <c r="G25" s="3"/>
      <c r="H25" s="181" t="s">
        <v>91</v>
      </c>
      <c r="I25" s="176"/>
      <c r="J25" s="176"/>
      <c r="K25" s="177"/>
      <c r="L25" s="3"/>
      <c r="M25" s="181" t="s">
        <v>99</v>
      </c>
      <c r="N25" s="176"/>
      <c r="O25" s="176"/>
      <c r="P25" s="177"/>
      <c r="Q25" s="59"/>
      <c r="R25" s="197" t="s">
        <v>107</v>
      </c>
      <c r="S25" s="198"/>
      <c r="T25" s="198"/>
      <c r="U25" s="199"/>
      <c r="V25" s="59"/>
      <c r="W25" s="190"/>
      <c r="X25" s="191"/>
      <c r="Y25" s="191"/>
      <c r="Z25" s="191"/>
      <c r="AA25" s="63"/>
      <c r="AB25" s="190"/>
      <c r="AC25" s="191"/>
      <c r="AD25" s="191"/>
      <c r="AE25" s="191"/>
      <c r="AF25" s="64"/>
      <c r="AG25" s="64"/>
      <c r="AH25" s="63"/>
      <c r="AI25" s="190"/>
      <c r="AJ25" s="191"/>
      <c r="AK25" s="191"/>
      <c r="AL25" s="191"/>
      <c r="AM25" s="63"/>
      <c r="AN25" s="190"/>
      <c r="AO25" s="191"/>
      <c r="AP25" s="191"/>
      <c r="AQ25" s="191"/>
      <c r="AR25" s="63"/>
      <c r="AS25" s="190"/>
      <c r="AT25" s="191"/>
      <c r="AU25" s="191"/>
      <c r="AV25" s="191"/>
      <c r="AW25" s="63"/>
      <c r="AX25" s="190"/>
      <c r="AY25" s="191"/>
      <c r="AZ25" s="191"/>
      <c r="BA25" s="191"/>
      <c r="BB25" s="64"/>
    </row>
    <row r="26" spans="1:54" ht="18" customHeight="1" thickBot="1">
      <c r="A26" s="165"/>
      <c r="B26" s="165"/>
      <c r="C26" s="8">
        <v>6</v>
      </c>
      <c r="D26" s="9">
        <v>3</v>
      </c>
      <c r="E26" s="10" t="s">
        <v>6</v>
      </c>
      <c r="F26" s="11">
        <v>3</v>
      </c>
      <c r="G26" s="3"/>
      <c r="H26" s="13">
        <v>6</v>
      </c>
      <c r="I26" s="14">
        <v>3</v>
      </c>
      <c r="J26" s="35" t="s">
        <v>6</v>
      </c>
      <c r="K26" s="16">
        <v>3</v>
      </c>
      <c r="L26" s="21"/>
      <c r="M26" s="13">
        <v>6</v>
      </c>
      <c r="N26" s="14">
        <v>3</v>
      </c>
      <c r="O26" s="35" t="s">
        <v>6</v>
      </c>
      <c r="P26" s="16">
        <v>3</v>
      </c>
      <c r="Q26" s="90"/>
      <c r="R26" s="105">
        <v>4</v>
      </c>
      <c r="S26" s="83">
        <v>2</v>
      </c>
      <c r="T26" s="84" t="s">
        <v>6</v>
      </c>
      <c r="U26" s="106">
        <v>2</v>
      </c>
      <c r="V26" s="59"/>
      <c r="W26" s="64"/>
      <c r="X26" s="64"/>
      <c r="Y26" s="64"/>
      <c r="Z26" s="64"/>
      <c r="AA26" s="63"/>
      <c r="AB26" s="64"/>
      <c r="AC26" s="64"/>
      <c r="AD26" s="64"/>
      <c r="AE26" s="64"/>
      <c r="AF26" s="64"/>
      <c r="AG26" s="64"/>
      <c r="AH26" s="63"/>
      <c r="AI26" s="64"/>
      <c r="AJ26" s="64"/>
      <c r="AK26" s="67"/>
      <c r="AL26" s="64"/>
      <c r="AM26" s="63"/>
      <c r="AN26" s="64"/>
      <c r="AO26" s="64"/>
      <c r="AP26" s="67"/>
      <c r="AQ26" s="64"/>
      <c r="AR26" s="63"/>
      <c r="AS26" s="64"/>
      <c r="AT26" s="64"/>
      <c r="AU26" s="67"/>
      <c r="AV26" s="64"/>
      <c r="AW26" s="66"/>
      <c r="AX26" s="64"/>
      <c r="AY26" s="64"/>
      <c r="AZ26" s="67"/>
      <c r="BA26" s="64"/>
      <c r="BB26" s="64"/>
    </row>
    <row r="27" spans="1:54" ht="18" customHeight="1">
      <c r="A27" s="165"/>
      <c r="B27" s="165"/>
      <c r="C27" s="18"/>
      <c r="D27" s="4"/>
      <c r="E27" s="5"/>
      <c r="F27" s="19"/>
      <c r="G27" s="3"/>
      <c r="H27" s="18"/>
      <c r="I27" s="4"/>
      <c r="J27" s="5"/>
      <c r="K27" s="19"/>
      <c r="L27" s="3"/>
      <c r="M27" s="18"/>
      <c r="N27" s="4"/>
      <c r="O27" s="5"/>
      <c r="P27" s="19"/>
      <c r="Q27" s="91"/>
      <c r="R27" s="101"/>
      <c r="S27" s="4"/>
      <c r="T27" s="62"/>
      <c r="U27" s="102"/>
      <c r="V27" s="59"/>
      <c r="W27" s="64"/>
      <c r="X27" s="64"/>
      <c r="Y27" s="64"/>
      <c r="Z27" s="64"/>
      <c r="AA27" s="63"/>
      <c r="AB27" s="64"/>
      <c r="AC27" s="64"/>
      <c r="AD27" s="64"/>
      <c r="AE27" s="64"/>
      <c r="AF27" s="64"/>
      <c r="AG27" s="64"/>
      <c r="AH27" s="63"/>
      <c r="AI27" s="64"/>
      <c r="AJ27" s="64"/>
      <c r="AK27" s="63"/>
      <c r="AL27" s="64"/>
      <c r="AM27" s="63"/>
      <c r="AN27" s="64"/>
      <c r="AO27" s="64"/>
      <c r="AP27" s="63"/>
      <c r="AQ27" s="64"/>
      <c r="AR27" s="63"/>
      <c r="AS27" s="64"/>
      <c r="AT27" s="64"/>
      <c r="AU27" s="64"/>
      <c r="AV27" s="64"/>
      <c r="AW27" s="66"/>
      <c r="AX27" s="64"/>
      <c r="AY27" s="64"/>
      <c r="AZ27" s="64"/>
      <c r="BA27" s="64"/>
      <c r="BB27" s="64"/>
    </row>
    <row r="28" spans="1:54" ht="15.75" customHeight="1">
      <c r="A28" s="165"/>
      <c r="B28" s="165"/>
      <c r="C28" s="178" t="s">
        <v>84</v>
      </c>
      <c r="D28" s="179"/>
      <c r="E28" s="6" t="s">
        <v>2</v>
      </c>
      <c r="F28" s="7"/>
      <c r="G28" s="3"/>
      <c r="H28" s="178" t="s">
        <v>93</v>
      </c>
      <c r="I28" s="179"/>
      <c r="J28" s="6" t="s">
        <v>2</v>
      </c>
      <c r="K28" s="7"/>
      <c r="L28" s="3"/>
      <c r="M28" s="178" t="s">
        <v>102</v>
      </c>
      <c r="N28" s="179"/>
      <c r="O28" s="6" t="s">
        <v>2</v>
      </c>
      <c r="P28" s="7"/>
      <c r="Q28" s="59"/>
      <c r="R28" s="182" t="s">
        <v>109</v>
      </c>
      <c r="S28" s="179"/>
      <c r="T28" s="6" t="s">
        <v>2</v>
      </c>
      <c r="U28" s="89"/>
      <c r="V28" s="59"/>
      <c r="W28" s="190"/>
      <c r="X28" s="191"/>
      <c r="Y28" s="64"/>
      <c r="Z28" s="64"/>
      <c r="AA28" s="63"/>
      <c r="AB28" s="190"/>
      <c r="AC28" s="191"/>
      <c r="AD28" s="64"/>
      <c r="AE28" s="64"/>
      <c r="AF28" s="63"/>
      <c r="AG28" s="63"/>
      <c r="AH28" s="63"/>
      <c r="AI28" s="190"/>
      <c r="AJ28" s="191"/>
      <c r="AK28" s="64"/>
      <c r="AL28" s="64"/>
      <c r="AM28" s="63"/>
      <c r="AN28" s="190"/>
      <c r="AO28" s="191"/>
      <c r="AP28" s="64"/>
      <c r="AQ28" s="64"/>
      <c r="AR28" s="63"/>
      <c r="AS28" s="190"/>
      <c r="AT28" s="191"/>
      <c r="AU28" s="64"/>
      <c r="AV28" s="64"/>
      <c r="AW28" s="63"/>
      <c r="AX28" s="190"/>
      <c r="AY28" s="191"/>
      <c r="AZ28" s="64"/>
      <c r="BA28" s="64"/>
      <c r="BB28" s="64"/>
    </row>
    <row r="29" spans="1:54" ht="32.25" customHeight="1">
      <c r="A29" s="165"/>
      <c r="B29" s="165"/>
      <c r="C29" s="181" t="s">
        <v>82</v>
      </c>
      <c r="D29" s="176"/>
      <c r="E29" s="176"/>
      <c r="F29" s="177"/>
      <c r="G29" s="3"/>
      <c r="H29" s="181" t="s">
        <v>92</v>
      </c>
      <c r="I29" s="176"/>
      <c r="J29" s="176"/>
      <c r="K29" s="177"/>
      <c r="L29" s="3"/>
      <c r="M29" s="181" t="s">
        <v>100</v>
      </c>
      <c r="N29" s="176"/>
      <c r="O29" s="176"/>
      <c r="P29" s="177"/>
      <c r="Q29" s="59"/>
      <c r="R29" s="188" t="s">
        <v>112</v>
      </c>
      <c r="S29" s="176"/>
      <c r="T29" s="176"/>
      <c r="U29" s="189"/>
      <c r="V29" s="59"/>
      <c r="W29" s="190"/>
      <c r="X29" s="191"/>
      <c r="Y29" s="191"/>
      <c r="Z29" s="191"/>
      <c r="AA29" s="63"/>
      <c r="AB29" s="190"/>
      <c r="AC29" s="191"/>
      <c r="AD29" s="191"/>
      <c r="AE29" s="191"/>
      <c r="AF29" s="64"/>
      <c r="AG29" s="64"/>
      <c r="AH29" s="63"/>
      <c r="AI29" s="190"/>
      <c r="AJ29" s="191"/>
      <c r="AK29" s="191"/>
      <c r="AL29" s="191"/>
      <c r="AM29" s="63"/>
      <c r="AN29" s="190"/>
      <c r="AO29" s="191"/>
      <c r="AP29" s="191"/>
      <c r="AQ29" s="191"/>
      <c r="AR29" s="63"/>
      <c r="AS29" s="190"/>
      <c r="AT29" s="191"/>
      <c r="AU29" s="191"/>
      <c r="AV29" s="191"/>
      <c r="AW29" s="63"/>
      <c r="AX29" s="190"/>
      <c r="AY29" s="191"/>
      <c r="AZ29" s="191"/>
      <c r="BA29" s="191"/>
      <c r="BB29" s="64"/>
    </row>
    <row r="30" spans="1:54" ht="15.75" customHeight="1">
      <c r="A30" s="165"/>
      <c r="B30" s="165"/>
      <c r="C30" s="13">
        <v>2</v>
      </c>
      <c r="D30" s="14">
        <v>1</v>
      </c>
      <c r="E30" s="35" t="s">
        <v>6</v>
      </c>
      <c r="F30" s="16">
        <v>1</v>
      </c>
      <c r="G30" s="3"/>
      <c r="H30" s="13">
        <v>4</v>
      </c>
      <c r="I30" s="14">
        <v>2</v>
      </c>
      <c r="J30" s="35" t="s">
        <v>6</v>
      </c>
      <c r="K30" s="16">
        <v>2</v>
      </c>
      <c r="L30" s="3"/>
      <c r="M30" s="13">
        <v>4</v>
      </c>
      <c r="N30" s="14">
        <v>2</v>
      </c>
      <c r="O30" s="15" t="s">
        <v>6</v>
      </c>
      <c r="P30" s="16">
        <v>2</v>
      </c>
      <c r="Q30" s="60"/>
      <c r="R30" s="107">
        <v>9</v>
      </c>
      <c r="S30" s="14">
        <v>0</v>
      </c>
      <c r="T30" s="108" t="s">
        <v>7</v>
      </c>
      <c r="U30" s="109">
        <v>3</v>
      </c>
      <c r="V30" s="59"/>
      <c r="W30" s="64"/>
      <c r="X30" s="64"/>
      <c r="Y30" s="64"/>
      <c r="Z30" s="64"/>
      <c r="AA30" s="63"/>
      <c r="AB30" s="64"/>
      <c r="AC30" s="64"/>
      <c r="AD30" s="64"/>
      <c r="AE30" s="64"/>
      <c r="AF30" s="64"/>
      <c r="AG30" s="64"/>
      <c r="AH30" s="63"/>
      <c r="AI30" s="64"/>
      <c r="AJ30" s="64"/>
      <c r="AK30" s="64"/>
      <c r="AL30" s="64"/>
      <c r="AM30" s="63"/>
      <c r="AN30" s="64"/>
      <c r="AO30" s="64"/>
      <c r="AP30" s="63"/>
      <c r="AQ30" s="64"/>
      <c r="AR30" s="63"/>
      <c r="AS30" s="64"/>
      <c r="AT30" s="64"/>
      <c r="AU30" s="67"/>
      <c r="AV30" s="64"/>
      <c r="AW30" s="63"/>
      <c r="AX30" s="64"/>
      <c r="AY30" s="64"/>
      <c r="AZ30" s="67"/>
      <c r="BA30" s="64"/>
      <c r="BB30" s="64"/>
    </row>
    <row r="31" spans="1:54" ht="15.75" customHeight="1">
      <c r="A31" s="165"/>
      <c r="B31" s="165"/>
      <c r="C31" s="18"/>
      <c r="D31" s="4"/>
      <c r="E31" s="3"/>
      <c r="F31" s="19"/>
      <c r="G31" s="3"/>
      <c r="H31" s="18"/>
      <c r="I31" s="4"/>
      <c r="J31" s="3"/>
      <c r="K31" s="19"/>
      <c r="L31" s="3"/>
      <c r="M31" s="18"/>
      <c r="N31" s="4"/>
      <c r="O31" s="3"/>
      <c r="P31" s="19"/>
      <c r="Q31" s="59"/>
      <c r="R31" s="101"/>
      <c r="S31" s="4"/>
      <c r="T31" s="62"/>
      <c r="U31" s="102"/>
      <c r="V31" s="59"/>
      <c r="W31" s="64"/>
      <c r="X31" s="64"/>
      <c r="Y31" s="64"/>
      <c r="Z31" s="64"/>
      <c r="AA31" s="63"/>
      <c r="AB31" s="64"/>
      <c r="AC31" s="64"/>
      <c r="AD31" s="64"/>
      <c r="AE31" s="64"/>
      <c r="AF31" s="64"/>
      <c r="AG31" s="64"/>
      <c r="AH31" s="63"/>
      <c r="AI31" s="64"/>
      <c r="AJ31" s="64"/>
      <c r="AK31" s="64"/>
      <c r="AL31" s="64"/>
      <c r="AM31" s="63"/>
      <c r="AN31" s="64"/>
      <c r="AO31" s="64"/>
      <c r="AP31" s="63"/>
      <c r="AQ31" s="64"/>
      <c r="AR31" s="63"/>
      <c r="AS31" s="64"/>
      <c r="AT31" s="64"/>
      <c r="AU31" s="64"/>
      <c r="AV31" s="64"/>
      <c r="AW31" s="63"/>
      <c r="AX31" s="64"/>
      <c r="AY31" s="64"/>
      <c r="AZ31" s="64"/>
      <c r="BA31" s="64"/>
      <c r="BB31" s="64"/>
    </row>
    <row r="32" spans="1:54" ht="15.75" customHeight="1">
      <c r="A32" s="165"/>
      <c r="B32" s="165"/>
      <c r="C32" s="178" t="s">
        <v>85</v>
      </c>
      <c r="D32" s="179"/>
      <c r="E32" s="6" t="s">
        <v>2</v>
      </c>
      <c r="F32" s="7"/>
      <c r="G32" s="3"/>
      <c r="H32" s="178" t="s">
        <v>124</v>
      </c>
      <c r="I32" s="179"/>
      <c r="J32" s="6" t="s">
        <v>2</v>
      </c>
      <c r="K32" s="7"/>
      <c r="L32" s="3"/>
      <c r="M32" s="178" t="s">
        <v>103</v>
      </c>
      <c r="N32" s="179"/>
      <c r="O32" s="6" t="s">
        <v>2</v>
      </c>
      <c r="P32" s="7"/>
      <c r="Q32" s="59"/>
      <c r="R32" s="182" t="s">
        <v>110</v>
      </c>
      <c r="S32" s="179"/>
      <c r="T32" s="6" t="s">
        <v>2</v>
      </c>
      <c r="U32" s="89"/>
      <c r="V32" s="59"/>
      <c r="W32" s="190"/>
      <c r="X32" s="191"/>
      <c r="Y32" s="64"/>
      <c r="Z32" s="64"/>
      <c r="AA32" s="63"/>
      <c r="AB32" s="190"/>
      <c r="AC32" s="191"/>
      <c r="AD32" s="64"/>
      <c r="AE32" s="64"/>
      <c r="AF32" s="63"/>
      <c r="AG32" s="63"/>
      <c r="AH32" s="63"/>
      <c r="AI32" s="190"/>
      <c r="AJ32" s="191"/>
      <c r="AK32" s="64"/>
      <c r="AL32" s="64"/>
      <c r="AM32" s="63"/>
      <c r="AN32" s="190"/>
      <c r="AO32" s="191"/>
      <c r="AP32" s="64"/>
      <c r="AQ32" s="64"/>
      <c r="AR32" s="63"/>
      <c r="AS32" s="190"/>
      <c r="AT32" s="191"/>
      <c r="AU32" s="64"/>
      <c r="AV32" s="64"/>
      <c r="AW32" s="63"/>
      <c r="AX32" s="190"/>
      <c r="AY32" s="191"/>
      <c r="AZ32" s="64"/>
      <c r="BA32" s="64"/>
      <c r="BB32" s="64"/>
    </row>
    <row r="33" spans="1:54" ht="37.5" customHeight="1">
      <c r="A33" s="165"/>
      <c r="B33" s="165"/>
      <c r="C33" s="181" t="s">
        <v>83</v>
      </c>
      <c r="D33" s="176"/>
      <c r="E33" s="176"/>
      <c r="F33" s="177"/>
      <c r="G33" s="3"/>
      <c r="H33" s="181" t="s">
        <v>94</v>
      </c>
      <c r="I33" s="176"/>
      <c r="J33" s="176"/>
      <c r="K33" s="177"/>
      <c r="L33" s="3"/>
      <c r="M33" s="181" t="s">
        <v>101</v>
      </c>
      <c r="N33" s="176"/>
      <c r="O33" s="176"/>
      <c r="P33" s="177"/>
      <c r="Q33" s="59"/>
      <c r="R33" s="188" t="s">
        <v>113</v>
      </c>
      <c r="S33" s="176"/>
      <c r="T33" s="176"/>
      <c r="U33" s="189"/>
      <c r="V33" s="59"/>
      <c r="W33" s="190"/>
      <c r="X33" s="191"/>
      <c r="Y33" s="191"/>
      <c r="Z33" s="191"/>
      <c r="AA33" s="63"/>
      <c r="AB33" s="190"/>
      <c r="AC33" s="191"/>
      <c r="AD33" s="191"/>
      <c r="AE33" s="191"/>
      <c r="AF33" s="64"/>
      <c r="AG33" s="64"/>
      <c r="AH33" s="63"/>
      <c r="AI33" s="190"/>
      <c r="AJ33" s="191"/>
      <c r="AK33" s="191"/>
      <c r="AL33" s="191"/>
      <c r="AM33" s="63"/>
      <c r="AN33" s="190"/>
      <c r="AO33" s="191"/>
      <c r="AP33" s="191"/>
      <c r="AQ33" s="191"/>
      <c r="AR33" s="63"/>
      <c r="AS33" s="190"/>
      <c r="AT33" s="191"/>
      <c r="AU33" s="191"/>
      <c r="AV33" s="191"/>
      <c r="AW33" s="63"/>
      <c r="AX33" s="190"/>
      <c r="AY33" s="191"/>
      <c r="AZ33" s="191"/>
      <c r="BA33" s="191"/>
      <c r="BB33" s="64"/>
    </row>
    <row r="34" spans="1:54" ht="16.5" customHeight="1">
      <c r="A34" s="165"/>
      <c r="B34" s="165"/>
      <c r="C34" s="13">
        <v>2</v>
      </c>
      <c r="D34" s="14">
        <v>1</v>
      </c>
      <c r="E34" s="35" t="s">
        <v>6</v>
      </c>
      <c r="F34" s="16">
        <v>1</v>
      </c>
      <c r="G34" s="3"/>
      <c r="H34" s="13">
        <v>4</v>
      </c>
      <c r="I34" s="14">
        <v>2</v>
      </c>
      <c r="J34" s="35" t="s">
        <v>6</v>
      </c>
      <c r="K34" s="16">
        <v>2</v>
      </c>
      <c r="L34" s="3"/>
      <c r="M34" s="13">
        <v>6</v>
      </c>
      <c r="N34" s="14">
        <v>3</v>
      </c>
      <c r="O34" s="35" t="s">
        <v>6</v>
      </c>
      <c r="P34" s="16">
        <v>3</v>
      </c>
      <c r="Q34" s="60"/>
      <c r="R34" s="107">
        <v>4</v>
      </c>
      <c r="S34" s="14">
        <v>2</v>
      </c>
      <c r="T34" s="84" t="s">
        <v>6</v>
      </c>
      <c r="U34" s="109">
        <v>2</v>
      </c>
      <c r="V34" s="59"/>
      <c r="W34" s="64"/>
      <c r="X34" s="64"/>
      <c r="Y34" s="64"/>
      <c r="Z34" s="64"/>
      <c r="AA34" s="63"/>
      <c r="AB34" s="64"/>
      <c r="AC34" s="64"/>
      <c r="AD34" s="64"/>
      <c r="AE34" s="64"/>
      <c r="AF34" s="64"/>
      <c r="AG34" s="64"/>
      <c r="AH34" s="63"/>
      <c r="AI34" s="64"/>
      <c r="AJ34" s="64"/>
      <c r="AK34" s="64"/>
      <c r="AL34" s="64"/>
      <c r="AM34" s="63"/>
      <c r="AN34" s="64"/>
      <c r="AO34" s="64"/>
      <c r="AP34" s="67"/>
      <c r="AQ34" s="64"/>
      <c r="AR34" s="63"/>
      <c r="AS34" s="64"/>
      <c r="AT34" s="64"/>
      <c r="AU34" s="67"/>
      <c r="AV34" s="64"/>
      <c r="AW34" s="63"/>
      <c r="AX34" s="64"/>
      <c r="AY34" s="64"/>
      <c r="AZ34" s="68"/>
      <c r="BA34" s="64"/>
      <c r="BB34" s="64"/>
    </row>
    <row r="35" spans="1:54" ht="16.5" customHeight="1">
      <c r="A35" s="165"/>
      <c r="B35" s="165"/>
      <c r="C35" s="18"/>
      <c r="D35" s="4"/>
      <c r="E35" s="3"/>
      <c r="F35" s="19"/>
      <c r="G35" s="3"/>
      <c r="H35" s="18"/>
      <c r="I35" s="4"/>
      <c r="J35" s="3"/>
      <c r="K35" s="19"/>
      <c r="L35" s="3"/>
      <c r="M35" s="18"/>
      <c r="N35" s="4"/>
      <c r="O35" s="5"/>
      <c r="P35" s="19"/>
      <c r="Q35" s="59"/>
      <c r="R35" s="101"/>
      <c r="S35" s="4"/>
      <c r="T35" s="62"/>
      <c r="U35" s="102"/>
      <c r="V35" s="59"/>
      <c r="W35" s="64"/>
      <c r="X35" s="64"/>
      <c r="Y35" s="64"/>
      <c r="Z35" s="64"/>
      <c r="AA35" s="63"/>
      <c r="AB35" s="64"/>
      <c r="AC35" s="64"/>
      <c r="AD35" s="63"/>
      <c r="AE35" s="64"/>
      <c r="AF35" s="64"/>
      <c r="AG35" s="64"/>
      <c r="AH35" s="63"/>
      <c r="AI35" s="64"/>
      <c r="AJ35" s="64"/>
      <c r="AK35" s="64"/>
      <c r="AL35" s="64"/>
      <c r="AM35" s="63"/>
      <c r="AN35" s="64"/>
      <c r="AO35" s="64"/>
      <c r="AP35" s="64"/>
      <c r="AQ35" s="64"/>
      <c r="AR35" s="63"/>
      <c r="AS35" s="64"/>
      <c r="AT35" s="64"/>
      <c r="AU35" s="64"/>
      <c r="AV35" s="64"/>
      <c r="AW35" s="63"/>
      <c r="AX35" s="64"/>
      <c r="AY35" s="64"/>
      <c r="AZ35" s="64"/>
      <c r="BA35" s="64"/>
      <c r="BB35" s="64"/>
    </row>
    <row r="36" spans="1:54" ht="14.25" customHeight="1">
      <c r="A36" s="165"/>
      <c r="B36" s="165"/>
      <c r="C36" s="178" t="s">
        <v>86</v>
      </c>
      <c r="D36" s="179"/>
      <c r="E36" s="6" t="s">
        <v>2</v>
      </c>
      <c r="F36" s="7"/>
      <c r="G36" s="5"/>
      <c r="H36" s="178" t="s">
        <v>125</v>
      </c>
      <c r="I36" s="179"/>
      <c r="J36" s="6" t="s">
        <v>2</v>
      </c>
      <c r="K36" s="7"/>
      <c r="L36" s="3"/>
      <c r="M36" s="178" t="s">
        <v>104</v>
      </c>
      <c r="N36" s="179"/>
      <c r="O36" s="6" t="s">
        <v>2</v>
      </c>
      <c r="P36" s="7"/>
      <c r="Q36" s="59"/>
      <c r="R36" s="182" t="s">
        <v>111</v>
      </c>
      <c r="S36" s="179"/>
      <c r="T36" s="6" t="s">
        <v>2</v>
      </c>
      <c r="U36" s="89"/>
      <c r="V36" s="59"/>
      <c r="W36" s="190"/>
      <c r="X36" s="191"/>
      <c r="Y36" s="64"/>
      <c r="Z36" s="64"/>
      <c r="AA36" s="63"/>
      <c r="AB36" s="190"/>
      <c r="AC36" s="191"/>
      <c r="AD36" s="64"/>
      <c r="AE36" s="64"/>
      <c r="AF36" s="63"/>
      <c r="AG36" s="63"/>
      <c r="AH36" s="63"/>
      <c r="AI36" s="190"/>
      <c r="AJ36" s="191"/>
      <c r="AK36" s="64"/>
      <c r="AL36" s="64"/>
      <c r="AM36" s="64"/>
      <c r="AN36" s="190"/>
      <c r="AO36" s="191"/>
      <c r="AP36" s="64"/>
      <c r="AQ36" s="64"/>
      <c r="AR36" s="63"/>
      <c r="AS36" s="190"/>
      <c r="AT36" s="191"/>
      <c r="AU36" s="64"/>
      <c r="AV36" s="64"/>
      <c r="AW36" s="63"/>
      <c r="AX36" s="190"/>
      <c r="AY36" s="191"/>
      <c r="AZ36" s="64"/>
      <c r="BA36" s="64"/>
      <c r="BB36" s="64"/>
    </row>
    <row r="37" spans="1:54" ht="35.25" customHeight="1">
      <c r="A37" s="165"/>
      <c r="B37" s="165"/>
      <c r="C37" s="181" t="s">
        <v>87</v>
      </c>
      <c r="D37" s="176"/>
      <c r="E37" s="176"/>
      <c r="F37" s="177"/>
      <c r="G37" s="5"/>
      <c r="H37" s="181" t="s">
        <v>95</v>
      </c>
      <c r="I37" s="176"/>
      <c r="J37" s="176"/>
      <c r="K37" s="177"/>
      <c r="L37" s="3"/>
      <c r="M37" s="183" t="s">
        <v>123</v>
      </c>
      <c r="N37" s="176"/>
      <c r="O37" s="176"/>
      <c r="P37" s="177"/>
      <c r="Q37" s="59"/>
      <c r="R37" s="188" t="s">
        <v>114</v>
      </c>
      <c r="S37" s="176"/>
      <c r="T37" s="176"/>
      <c r="U37" s="189"/>
      <c r="V37" s="59"/>
      <c r="W37" s="190"/>
      <c r="X37" s="191"/>
      <c r="Y37" s="191"/>
      <c r="Z37" s="191"/>
      <c r="AA37" s="63"/>
      <c r="AB37" s="190"/>
      <c r="AC37" s="191"/>
      <c r="AD37" s="191"/>
      <c r="AE37" s="191"/>
      <c r="AF37" s="64"/>
      <c r="AG37" s="64"/>
      <c r="AH37" s="63"/>
      <c r="AI37" s="190"/>
      <c r="AJ37" s="191"/>
      <c r="AK37" s="191"/>
      <c r="AL37" s="191"/>
      <c r="AM37" s="64"/>
      <c r="AN37" s="190"/>
      <c r="AO37" s="191"/>
      <c r="AP37" s="191"/>
      <c r="AQ37" s="191"/>
      <c r="AR37" s="63"/>
      <c r="AS37" s="190"/>
      <c r="AT37" s="191"/>
      <c r="AU37" s="191"/>
      <c r="AV37" s="191"/>
      <c r="AW37" s="63"/>
      <c r="AX37" s="190"/>
      <c r="AY37" s="191"/>
      <c r="AZ37" s="191"/>
      <c r="BA37" s="191"/>
      <c r="BB37" s="64"/>
    </row>
    <row r="38" spans="1:54" ht="15.75" customHeight="1" thickBot="1">
      <c r="A38" s="165"/>
      <c r="B38" s="168"/>
      <c r="C38" s="13">
        <v>2</v>
      </c>
      <c r="D38" s="14">
        <v>1</v>
      </c>
      <c r="E38" s="35" t="s">
        <v>6</v>
      </c>
      <c r="F38" s="16">
        <v>1</v>
      </c>
      <c r="G38" s="5"/>
      <c r="H38" s="13">
        <v>4</v>
      </c>
      <c r="I38" s="14">
        <v>2</v>
      </c>
      <c r="J38" s="35" t="s">
        <v>6</v>
      </c>
      <c r="K38" s="16">
        <v>2</v>
      </c>
      <c r="L38" s="3"/>
      <c r="M38" s="13">
        <v>4</v>
      </c>
      <c r="N38" s="14">
        <v>2</v>
      </c>
      <c r="O38" s="35" t="s">
        <v>6</v>
      </c>
      <c r="P38" s="16">
        <v>2</v>
      </c>
      <c r="Q38" s="59"/>
      <c r="R38" s="110">
        <v>9</v>
      </c>
      <c r="S38" s="111">
        <v>0</v>
      </c>
      <c r="T38" s="112" t="s">
        <v>7</v>
      </c>
      <c r="U38" s="113">
        <v>3</v>
      </c>
      <c r="V38" s="59"/>
      <c r="W38" s="64"/>
      <c r="X38" s="64"/>
      <c r="Y38" s="64"/>
      <c r="Z38" s="64"/>
      <c r="AA38" s="63"/>
      <c r="AB38" s="64"/>
      <c r="AC38" s="64"/>
      <c r="AD38" s="64"/>
      <c r="AE38" s="64"/>
      <c r="AF38" s="64"/>
      <c r="AG38" s="64"/>
      <c r="AH38" s="63"/>
      <c r="AI38" s="64"/>
      <c r="AJ38" s="64"/>
      <c r="AK38" s="64"/>
      <c r="AL38" s="64"/>
      <c r="AM38" s="64"/>
      <c r="AN38" s="64"/>
      <c r="AO38" s="64"/>
      <c r="AP38" s="64"/>
      <c r="AQ38" s="64"/>
      <c r="AR38" s="63"/>
      <c r="AS38" s="64"/>
      <c r="AT38" s="64"/>
      <c r="AU38" s="64"/>
      <c r="AV38" s="64"/>
      <c r="AW38" s="63"/>
      <c r="AX38" s="64"/>
      <c r="AY38" s="64"/>
      <c r="AZ38" s="64"/>
      <c r="BA38" s="64"/>
      <c r="BB38" s="64"/>
    </row>
    <row r="39" spans="1:54" ht="15" customHeight="1">
      <c r="A39" s="165"/>
      <c r="B39" s="187" t="s">
        <v>8</v>
      </c>
      <c r="C39" s="178" t="s">
        <v>9</v>
      </c>
      <c r="D39" s="179"/>
      <c r="E39" s="6" t="s">
        <v>2</v>
      </c>
      <c r="F39" s="7"/>
      <c r="G39" s="5"/>
      <c r="H39" s="178" t="s">
        <v>10</v>
      </c>
      <c r="I39" s="179"/>
      <c r="J39" s="6" t="s">
        <v>2</v>
      </c>
      <c r="K39" s="7"/>
      <c r="L39" s="3"/>
      <c r="M39" s="178"/>
      <c r="N39" s="179"/>
      <c r="O39" s="6"/>
      <c r="P39" s="7"/>
      <c r="Q39" s="3"/>
      <c r="R39" s="265"/>
      <c r="S39" s="266"/>
      <c r="T39" s="92"/>
      <c r="U39" s="93"/>
      <c r="V39" s="59"/>
      <c r="W39" s="190"/>
      <c r="X39" s="191"/>
      <c r="Y39" s="64"/>
      <c r="Z39" s="64"/>
      <c r="AA39" s="63"/>
      <c r="AB39" s="190"/>
      <c r="AC39" s="191"/>
      <c r="AD39" s="64"/>
      <c r="AE39" s="64"/>
      <c r="AF39" s="63"/>
      <c r="AG39" s="63"/>
      <c r="AH39" s="63"/>
      <c r="AI39" s="190"/>
      <c r="AJ39" s="191"/>
      <c r="AK39" s="64"/>
      <c r="AL39" s="64"/>
      <c r="AM39" s="64"/>
      <c r="AN39" s="190"/>
      <c r="AO39" s="191"/>
      <c r="AP39" s="64"/>
      <c r="AQ39" s="64"/>
      <c r="AR39" s="63"/>
      <c r="AS39" s="190"/>
      <c r="AT39" s="191"/>
      <c r="AU39" s="64"/>
      <c r="AV39" s="64"/>
      <c r="AW39" s="63"/>
      <c r="AX39" s="190"/>
      <c r="AY39" s="191"/>
      <c r="AZ39" s="64"/>
      <c r="BA39" s="64"/>
      <c r="BB39" s="64"/>
    </row>
    <row r="40" spans="1:54" ht="26.25" customHeight="1">
      <c r="A40" s="165"/>
      <c r="B40" s="165"/>
      <c r="C40" s="186" t="s">
        <v>11</v>
      </c>
      <c r="D40" s="176"/>
      <c r="E40" s="176"/>
      <c r="F40" s="177"/>
      <c r="G40" s="22"/>
      <c r="H40" s="186" t="s">
        <v>12</v>
      </c>
      <c r="I40" s="176"/>
      <c r="J40" s="176"/>
      <c r="K40" s="177"/>
      <c r="L40" s="23"/>
      <c r="M40" s="175"/>
      <c r="N40" s="176"/>
      <c r="O40" s="176"/>
      <c r="P40" s="177"/>
      <c r="Q40" s="23"/>
      <c r="R40" s="175"/>
      <c r="S40" s="176"/>
      <c r="T40" s="176"/>
      <c r="U40" s="177"/>
      <c r="V40" s="61"/>
      <c r="W40" s="264"/>
      <c r="X40" s="191"/>
      <c r="Y40" s="191"/>
      <c r="Z40" s="191"/>
      <c r="AA40" s="69"/>
      <c r="AB40" s="264"/>
      <c r="AC40" s="191"/>
      <c r="AD40" s="191"/>
      <c r="AE40" s="191"/>
      <c r="AF40" s="67"/>
      <c r="AG40" s="67"/>
      <c r="AH40" s="69"/>
      <c r="AI40" s="264"/>
      <c r="AJ40" s="191"/>
      <c r="AK40" s="191"/>
      <c r="AL40" s="191"/>
      <c r="AM40" s="64"/>
      <c r="AN40" s="264"/>
      <c r="AO40" s="191"/>
      <c r="AP40" s="191"/>
      <c r="AQ40" s="191"/>
      <c r="AR40" s="69"/>
      <c r="AS40" s="264"/>
      <c r="AT40" s="191"/>
      <c r="AU40" s="191"/>
      <c r="AV40" s="191"/>
      <c r="AW40" s="69"/>
      <c r="AX40" s="264"/>
      <c r="AY40" s="191"/>
      <c r="AZ40" s="191"/>
      <c r="BA40" s="191"/>
      <c r="BB40" s="64"/>
    </row>
    <row r="41" spans="1:54" ht="14.25" customHeight="1">
      <c r="A41" s="165"/>
      <c r="B41" s="165"/>
      <c r="C41" s="8">
        <v>2</v>
      </c>
      <c r="D41" s="9">
        <v>4</v>
      </c>
      <c r="E41" s="10" t="s">
        <v>4</v>
      </c>
      <c r="F41" s="11">
        <v>2</v>
      </c>
      <c r="G41" s="5"/>
      <c r="H41" s="8">
        <v>2</v>
      </c>
      <c r="I41" s="9">
        <v>4</v>
      </c>
      <c r="J41" s="10" t="s">
        <v>4</v>
      </c>
      <c r="K41" s="11">
        <v>2</v>
      </c>
      <c r="L41" s="3"/>
      <c r="M41" s="8"/>
      <c r="N41" s="9"/>
      <c r="O41" s="17"/>
      <c r="P41" s="53"/>
      <c r="Q41" s="3"/>
      <c r="R41" s="8"/>
      <c r="S41" s="9"/>
      <c r="T41" s="17"/>
      <c r="U41" s="11"/>
      <c r="V41" s="59"/>
      <c r="W41" s="64"/>
      <c r="X41" s="64"/>
      <c r="Y41" s="63"/>
      <c r="Z41" s="64"/>
      <c r="AA41" s="63"/>
      <c r="AB41" s="64"/>
      <c r="AC41" s="64"/>
      <c r="AD41" s="63"/>
      <c r="AE41" s="64"/>
      <c r="AF41" s="64"/>
      <c r="AG41" s="64"/>
      <c r="AH41" s="63"/>
      <c r="AI41" s="64"/>
      <c r="AJ41" s="64"/>
      <c r="AK41" s="63"/>
      <c r="AL41" s="64"/>
      <c r="AM41" s="64"/>
      <c r="AN41" s="64"/>
      <c r="AO41" s="64"/>
      <c r="AP41" s="63"/>
      <c r="AQ41" s="64"/>
      <c r="AR41" s="63"/>
      <c r="AS41" s="64"/>
      <c r="AT41" s="64"/>
      <c r="AU41" s="63"/>
      <c r="AV41" s="64"/>
      <c r="AW41" s="63"/>
      <c r="AX41" s="64"/>
      <c r="AY41" s="64"/>
      <c r="AZ41" s="63"/>
      <c r="BA41" s="64"/>
      <c r="BB41" s="64"/>
    </row>
    <row r="42" spans="1:54" ht="15" customHeight="1">
      <c r="A42" s="165"/>
      <c r="B42" s="165"/>
      <c r="C42" s="178"/>
      <c r="D42" s="179"/>
      <c r="E42" s="6"/>
      <c r="F42" s="7"/>
      <c r="G42" s="5"/>
      <c r="H42" s="178"/>
      <c r="I42" s="179"/>
      <c r="J42" s="6"/>
      <c r="K42" s="7"/>
      <c r="L42" s="3"/>
      <c r="M42" s="178"/>
      <c r="N42" s="179"/>
      <c r="O42" s="6"/>
      <c r="P42" s="7"/>
      <c r="Q42" s="3"/>
      <c r="R42" s="178"/>
      <c r="S42" s="179"/>
      <c r="T42" s="6"/>
      <c r="U42" s="7"/>
      <c r="V42" s="59"/>
      <c r="W42" s="190"/>
      <c r="X42" s="191"/>
      <c r="Y42" s="64"/>
      <c r="Z42" s="64"/>
      <c r="AA42" s="63"/>
      <c r="AB42" s="190"/>
      <c r="AC42" s="191"/>
      <c r="AD42" s="64"/>
      <c r="AE42" s="64"/>
      <c r="AF42" s="63"/>
      <c r="AG42" s="63"/>
      <c r="AH42" s="63"/>
      <c r="AI42" s="190"/>
      <c r="AJ42" s="191"/>
      <c r="AK42" s="64"/>
      <c r="AL42" s="64"/>
      <c r="AM42" s="64"/>
      <c r="AN42" s="190"/>
      <c r="AO42" s="191"/>
      <c r="AP42" s="64"/>
      <c r="AQ42" s="64"/>
      <c r="AR42" s="63"/>
      <c r="AS42" s="190"/>
      <c r="AT42" s="191"/>
      <c r="AU42" s="64"/>
      <c r="AV42" s="64"/>
      <c r="AW42" s="63"/>
      <c r="AX42" s="190"/>
      <c r="AY42" s="191"/>
      <c r="AZ42" s="64"/>
      <c r="BA42" s="64"/>
      <c r="BB42" s="64"/>
    </row>
    <row r="43" spans="1:54" ht="33" customHeight="1">
      <c r="A43" s="165"/>
      <c r="B43" s="165"/>
      <c r="C43" s="180"/>
      <c r="D43" s="176"/>
      <c r="E43" s="176"/>
      <c r="F43" s="177"/>
      <c r="G43" s="5"/>
      <c r="H43" s="180"/>
      <c r="I43" s="176"/>
      <c r="J43" s="176"/>
      <c r="K43" s="177"/>
      <c r="L43" s="3"/>
      <c r="M43" s="180"/>
      <c r="N43" s="176"/>
      <c r="O43" s="176"/>
      <c r="P43" s="177"/>
      <c r="Q43" s="3"/>
      <c r="R43" s="180"/>
      <c r="S43" s="176"/>
      <c r="T43" s="176"/>
      <c r="U43" s="177"/>
      <c r="V43" s="59"/>
      <c r="W43" s="190"/>
      <c r="X43" s="191"/>
      <c r="Y43" s="191"/>
      <c r="Z43" s="191"/>
      <c r="AA43" s="63"/>
      <c r="AB43" s="190"/>
      <c r="AC43" s="191"/>
      <c r="AD43" s="191"/>
      <c r="AE43" s="191"/>
      <c r="AF43" s="64"/>
      <c r="AG43" s="64"/>
      <c r="AH43" s="63"/>
      <c r="AI43" s="190"/>
      <c r="AJ43" s="191"/>
      <c r="AK43" s="191"/>
      <c r="AL43" s="191"/>
      <c r="AM43" s="64"/>
      <c r="AN43" s="190"/>
      <c r="AO43" s="191"/>
      <c r="AP43" s="191"/>
      <c r="AQ43" s="191"/>
      <c r="AR43" s="63"/>
      <c r="AS43" s="190"/>
      <c r="AT43" s="191"/>
      <c r="AU43" s="191"/>
      <c r="AV43" s="191"/>
      <c r="AW43" s="63"/>
      <c r="AX43" s="190"/>
      <c r="AY43" s="191"/>
      <c r="AZ43" s="191"/>
      <c r="BA43" s="191"/>
      <c r="BB43" s="64"/>
    </row>
    <row r="44" spans="1:54" ht="16.5" customHeight="1">
      <c r="A44" s="165"/>
      <c r="B44" s="168"/>
      <c r="C44" s="8"/>
      <c r="D44" s="9"/>
      <c r="E44" s="17"/>
      <c r="F44" s="11"/>
      <c r="G44" s="5"/>
      <c r="H44" s="8"/>
      <c r="I44" s="9"/>
      <c r="J44" s="17"/>
      <c r="K44" s="11"/>
      <c r="L44" s="3"/>
      <c r="M44" s="8"/>
      <c r="N44" s="9"/>
      <c r="O44" s="17"/>
      <c r="P44" s="11"/>
      <c r="Q44" s="3"/>
      <c r="R44" s="8"/>
      <c r="S44" s="9"/>
      <c r="T44" s="17"/>
      <c r="U44" s="11"/>
      <c r="V44" s="59"/>
      <c r="W44" s="64"/>
      <c r="X44" s="64"/>
      <c r="Y44" s="63"/>
      <c r="Z44" s="64"/>
      <c r="AA44" s="63"/>
      <c r="AB44" s="64"/>
      <c r="AC44" s="64"/>
      <c r="AD44" s="63"/>
      <c r="AE44" s="64"/>
      <c r="AF44" s="64"/>
      <c r="AG44" s="64"/>
      <c r="AH44" s="63"/>
      <c r="AI44" s="64"/>
      <c r="AJ44" s="64"/>
      <c r="AK44" s="63"/>
      <c r="AL44" s="64"/>
      <c r="AM44" s="64"/>
      <c r="AN44" s="64"/>
      <c r="AO44" s="64"/>
      <c r="AP44" s="63"/>
      <c r="AQ44" s="64"/>
      <c r="AR44" s="63"/>
      <c r="AS44" s="64"/>
      <c r="AT44" s="64"/>
      <c r="AU44" s="63"/>
      <c r="AV44" s="64"/>
      <c r="AW44" s="63"/>
      <c r="AX44" s="64"/>
      <c r="AY44" s="64"/>
      <c r="AZ44" s="63"/>
      <c r="BA44" s="64"/>
      <c r="BB44" s="64"/>
    </row>
    <row r="45" spans="1:54" ht="15" customHeight="1">
      <c r="A45" s="165"/>
      <c r="B45" s="166" t="s">
        <v>13</v>
      </c>
      <c r="C45" s="178" t="s">
        <v>14</v>
      </c>
      <c r="D45" s="179"/>
      <c r="E45" s="6" t="s">
        <v>2</v>
      </c>
      <c r="F45" s="7"/>
      <c r="G45" s="5"/>
      <c r="H45" s="178" t="s">
        <v>15</v>
      </c>
      <c r="I45" s="179"/>
      <c r="J45" s="6" t="s">
        <v>2</v>
      </c>
      <c r="K45" s="7"/>
      <c r="L45" s="3"/>
      <c r="M45" s="178" t="s">
        <v>16</v>
      </c>
      <c r="N45" s="179"/>
      <c r="O45" s="6" t="s">
        <v>2</v>
      </c>
      <c r="P45" s="7"/>
      <c r="Q45" s="3"/>
      <c r="R45" s="178" t="s">
        <v>17</v>
      </c>
      <c r="S45" s="179"/>
      <c r="T45" s="6" t="s">
        <v>2</v>
      </c>
      <c r="U45" s="7"/>
      <c r="V45" s="59"/>
      <c r="W45" s="190"/>
      <c r="X45" s="191"/>
      <c r="Y45" s="64"/>
      <c r="Z45" s="64"/>
      <c r="AA45" s="63"/>
      <c r="AB45" s="190"/>
      <c r="AC45" s="191"/>
      <c r="AD45" s="64"/>
      <c r="AE45" s="64"/>
      <c r="AF45" s="63"/>
      <c r="AG45" s="63"/>
      <c r="AH45" s="63"/>
      <c r="AI45" s="190"/>
      <c r="AJ45" s="191"/>
      <c r="AK45" s="64"/>
      <c r="AL45" s="64"/>
      <c r="AM45" s="64"/>
      <c r="AN45" s="190"/>
      <c r="AO45" s="191"/>
      <c r="AP45" s="64"/>
      <c r="AQ45" s="64"/>
      <c r="AR45" s="63"/>
      <c r="AS45" s="190"/>
      <c r="AT45" s="191"/>
      <c r="AU45" s="64"/>
      <c r="AV45" s="64"/>
      <c r="AW45" s="63"/>
      <c r="AX45" s="190"/>
      <c r="AY45" s="191"/>
      <c r="AZ45" s="64"/>
      <c r="BA45" s="64"/>
      <c r="BB45" s="64"/>
    </row>
    <row r="46" spans="1:54" ht="30" customHeight="1">
      <c r="A46" s="165"/>
      <c r="B46" s="165"/>
      <c r="C46" s="246" t="s">
        <v>18</v>
      </c>
      <c r="D46" s="176"/>
      <c r="E46" s="176"/>
      <c r="F46" s="177"/>
      <c r="G46" s="5"/>
      <c r="H46" s="246" t="s">
        <v>19</v>
      </c>
      <c r="I46" s="176"/>
      <c r="J46" s="176"/>
      <c r="K46" s="177"/>
      <c r="L46" s="23"/>
      <c r="M46" s="246" t="s">
        <v>21</v>
      </c>
      <c r="N46" s="176"/>
      <c r="O46" s="176"/>
      <c r="P46" s="177"/>
      <c r="Q46" s="23"/>
      <c r="R46" s="246" t="s">
        <v>20</v>
      </c>
      <c r="S46" s="176"/>
      <c r="T46" s="176"/>
      <c r="U46" s="177"/>
      <c r="V46" s="61"/>
      <c r="W46" s="264"/>
      <c r="X46" s="191"/>
      <c r="Y46" s="191"/>
      <c r="Z46" s="191"/>
      <c r="AA46" s="69"/>
      <c r="AB46" s="264"/>
      <c r="AC46" s="191"/>
      <c r="AD46" s="191"/>
      <c r="AE46" s="191"/>
      <c r="AF46" s="67"/>
      <c r="AG46" s="67"/>
      <c r="AH46" s="69"/>
      <c r="AI46" s="264"/>
      <c r="AJ46" s="191"/>
      <c r="AK46" s="191"/>
      <c r="AL46" s="191"/>
      <c r="AM46" s="67"/>
      <c r="AN46" s="264"/>
      <c r="AO46" s="191"/>
      <c r="AP46" s="191"/>
      <c r="AQ46" s="191"/>
      <c r="AR46" s="69"/>
      <c r="AS46" s="264"/>
      <c r="AT46" s="191"/>
      <c r="AU46" s="191"/>
      <c r="AV46" s="191"/>
      <c r="AW46" s="69"/>
      <c r="AX46" s="264"/>
      <c r="AY46" s="191"/>
      <c r="AZ46" s="191"/>
      <c r="BA46" s="191"/>
      <c r="BB46" s="64"/>
    </row>
    <row r="47" spans="1:54" ht="18.75" customHeight="1">
      <c r="A47" s="165"/>
      <c r="B47" s="167"/>
      <c r="C47" s="8">
        <v>1</v>
      </c>
      <c r="D47" s="9">
        <v>2</v>
      </c>
      <c r="E47" s="10" t="s">
        <v>4</v>
      </c>
      <c r="F47" s="11">
        <v>1</v>
      </c>
      <c r="G47" s="5"/>
      <c r="H47" s="8">
        <v>2</v>
      </c>
      <c r="I47" s="9">
        <v>4</v>
      </c>
      <c r="J47" s="10" t="s">
        <v>4</v>
      </c>
      <c r="K47" s="11">
        <v>2</v>
      </c>
      <c r="L47" s="3"/>
      <c r="M47" s="8">
        <v>2</v>
      </c>
      <c r="N47" s="9">
        <v>4</v>
      </c>
      <c r="O47" s="10" t="s">
        <v>4</v>
      </c>
      <c r="P47" s="11">
        <v>2</v>
      </c>
      <c r="Q47" s="3"/>
      <c r="R47" s="8">
        <v>2</v>
      </c>
      <c r="S47" s="9">
        <v>4</v>
      </c>
      <c r="T47" s="10" t="s">
        <v>4</v>
      </c>
      <c r="U47" s="11">
        <v>2</v>
      </c>
      <c r="V47" s="59"/>
      <c r="W47" s="64"/>
      <c r="X47" s="64"/>
      <c r="Y47" s="64"/>
      <c r="Z47" s="64"/>
      <c r="AA47" s="63"/>
      <c r="AB47" s="64"/>
      <c r="AC47" s="64"/>
      <c r="AD47" s="63"/>
      <c r="AE47" s="64"/>
      <c r="AF47" s="64"/>
      <c r="AG47" s="64"/>
      <c r="AH47" s="63"/>
      <c r="AI47" s="64"/>
      <c r="AJ47" s="64"/>
      <c r="AK47" s="64"/>
      <c r="AL47" s="64"/>
      <c r="AM47" s="64"/>
      <c r="AN47" s="64"/>
      <c r="AO47" s="64"/>
      <c r="AP47" s="63"/>
      <c r="AQ47" s="64"/>
      <c r="AR47" s="63"/>
      <c r="AS47" s="64"/>
      <c r="AT47" s="64"/>
      <c r="AU47" s="63"/>
      <c r="AV47" s="64"/>
      <c r="AW47" s="63"/>
      <c r="AX47" s="64"/>
      <c r="AY47" s="64"/>
      <c r="AZ47" s="63"/>
      <c r="BA47" s="64"/>
      <c r="BB47" s="64"/>
    </row>
    <row r="48" spans="1:54" ht="15" customHeight="1">
      <c r="A48" s="164" t="s">
        <v>22</v>
      </c>
      <c r="B48" s="169" t="s">
        <v>23</v>
      </c>
      <c r="C48" s="178"/>
      <c r="D48" s="179"/>
      <c r="E48" s="6"/>
      <c r="F48" s="7"/>
      <c r="G48" s="5"/>
      <c r="H48" s="178"/>
      <c r="I48" s="179"/>
      <c r="J48" s="6"/>
      <c r="K48" s="7"/>
      <c r="L48" s="3"/>
      <c r="M48" s="228" t="s">
        <v>121</v>
      </c>
      <c r="N48" s="229"/>
      <c r="O48" s="6" t="s">
        <v>2</v>
      </c>
      <c r="P48" s="7"/>
      <c r="Q48" s="3"/>
      <c r="R48" s="228" t="s">
        <v>122</v>
      </c>
      <c r="S48" s="229"/>
      <c r="T48" s="6" t="s">
        <v>2</v>
      </c>
      <c r="U48" s="7"/>
      <c r="V48" s="59"/>
      <c r="W48" s="190"/>
      <c r="X48" s="191"/>
      <c r="Y48" s="64"/>
      <c r="Z48" s="64"/>
      <c r="AA48" s="63"/>
      <c r="AB48" s="190"/>
      <c r="AC48" s="191"/>
      <c r="AD48" s="64"/>
      <c r="AE48" s="64"/>
      <c r="AF48" s="63"/>
      <c r="AG48" s="63"/>
      <c r="AH48" s="63"/>
      <c r="AI48" s="190"/>
      <c r="AJ48" s="191"/>
      <c r="AK48" s="64"/>
      <c r="AL48" s="64"/>
      <c r="AM48" s="63"/>
      <c r="AN48" s="190"/>
      <c r="AO48" s="191"/>
      <c r="AP48" s="64"/>
      <c r="AQ48" s="64"/>
      <c r="AR48" s="63"/>
      <c r="AS48" s="190"/>
      <c r="AT48" s="191"/>
      <c r="AU48" s="64"/>
      <c r="AV48" s="64"/>
      <c r="AW48" s="63"/>
      <c r="AX48" s="190"/>
      <c r="AY48" s="191"/>
      <c r="AZ48" s="64"/>
      <c r="BA48" s="64"/>
      <c r="BB48" s="64"/>
    </row>
    <row r="49" spans="1:54" ht="20.25" customHeight="1">
      <c r="A49" s="165"/>
      <c r="B49" s="165"/>
      <c r="C49" s="180"/>
      <c r="D49" s="176"/>
      <c r="E49" s="176"/>
      <c r="F49" s="177"/>
      <c r="G49" s="5"/>
      <c r="H49" s="194"/>
      <c r="I49" s="195"/>
      <c r="J49" s="195"/>
      <c r="K49" s="196"/>
      <c r="L49" s="3"/>
      <c r="M49" s="230" t="s">
        <v>24</v>
      </c>
      <c r="N49" s="176"/>
      <c r="O49" s="176"/>
      <c r="P49" s="177"/>
      <c r="Q49" s="3"/>
      <c r="R49" s="230" t="s">
        <v>25</v>
      </c>
      <c r="S49" s="176"/>
      <c r="T49" s="176"/>
      <c r="U49" s="177"/>
      <c r="V49" s="59"/>
      <c r="W49" s="190"/>
      <c r="X49" s="191"/>
      <c r="Y49" s="191"/>
      <c r="Z49" s="191"/>
      <c r="AA49" s="63"/>
      <c r="AB49" s="190"/>
      <c r="AC49" s="191"/>
      <c r="AD49" s="191"/>
      <c r="AE49" s="191"/>
      <c r="AF49" s="64"/>
      <c r="AG49" s="64"/>
      <c r="AH49" s="63"/>
      <c r="AI49" s="190"/>
      <c r="AJ49" s="191"/>
      <c r="AK49" s="191"/>
      <c r="AL49" s="191"/>
      <c r="AM49" s="63"/>
      <c r="AN49" s="190"/>
      <c r="AO49" s="191"/>
      <c r="AP49" s="191"/>
      <c r="AQ49" s="191"/>
      <c r="AR49" s="63"/>
      <c r="AS49" s="190"/>
      <c r="AT49" s="191"/>
      <c r="AU49" s="191"/>
      <c r="AV49" s="191"/>
      <c r="AW49" s="63"/>
      <c r="AX49" s="190"/>
      <c r="AY49" s="191"/>
      <c r="AZ49" s="191"/>
      <c r="BA49" s="191"/>
      <c r="BB49" s="64"/>
    </row>
    <row r="50" spans="1:54" ht="14.25" customHeight="1">
      <c r="A50" s="165"/>
      <c r="B50" s="168"/>
      <c r="C50" s="8"/>
      <c r="D50" s="9"/>
      <c r="E50" s="17"/>
      <c r="F50" s="11"/>
      <c r="G50" s="5"/>
      <c r="H50" s="39"/>
      <c r="I50" s="40"/>
      <c r="J50" s="50"/>
      <c r="K50" s="41"/>
      <c r="L50" s="3"/>
      <c r="M50" s="13">
        <v>4</v>
      </c>
      <c r="N50" s="14">
        <v>2</v>
      </c>
      <c r="O50" s="52" t="s">
        <v>6</v>
      </c>
      <c r="P50" s="16">
        <v>2</v>
      </c>
      <c r="Q50" s="3"/>
      <c r="R50" s="8">
        <v>4</v>
      </c>
      <c r="S50" s="9">
        <v>2</v>
      </c>
      <c r="T50" s="52" t="s">
        <v>6</v>
      </c>
      <c r="U50" s="11">
        <v>2</v>
      </c>
      <c r="V50" s="59"/>
      <c r="W50" s="64"/>
      <c r="X50" s="64"/>
      <c r="Y50" s="67"/>
      <c r="Z50" s="64"/>
      <c r="AA50" s="63"/>
      <c r="AB50" s="64"/>
      <c r="AC50" s="64"/>
      <c r="AD50" s="67"/>
      <c r="AE50" s="64"/>
      <c r="AF50" s="64"/>
      <c r="AG50" s="64"/>
      <c r="AH50" s="63"/>
      <c r="AI50" s="64"/>
      <c r="AJ50" s="64"/>
      <c r="AK50" s="63"/>
      <c r="AL50" s="64"/>
      <c r="AM50" s="63"/>
      <c r="AN50" s="64"/>
      <c r="AO50" s="64"/>
      <c r="AP50" s="67"/>
      <c r="AQ50" s="64"/>
      <c r="AR50" s="63"/>
      <c r="AS50" s="64"/>
      <c r="AT50" s="64"/>
      <c r="AU50" s="67"/>
      <c r="AV50" s="64"/>
      <c r="AW50" s="63"/>
      <c r="AX50" s="64"/>
      <c r="AY50" s="64"/>
      <c r="AZ50" s="63"/>
      <c r="BA50" s="64"/>
      <c r="BB50" s="64"/>
    </row>
    <row r="51" spans="1:54" ht="15" customHeight="1">
      <c r="A51" s="165"/>
      <c r="B51" s="170" t="s">
        <v>26</v>
      </c>
      <c r="C51" s="178"/>
      <c r="D51" s="179"/>
      <c r="E51" s="6"/>
      <c r="F51" s="7"/>
      <c r="G51" s="5"/>
      <c r="H51" s="178"/>
      <c r="I51" s="179"/>
      <c r="J51" s="6"/>
      <c r="K51" s="7"/>
      <c r="L51" s="3"/>
      <c r="M51" s="178"/>
      <c r="N51" s="179"/>
      <c r="O51" s="6"/>
      <c r="P51" s="7"/>
      <c r="Q51" s="3"/>
      <c r="R51" s="178"/>
      <c r="S51" s="179"/>
      <c r="T51" s="6"/>
      <c r="U51" s="7"/>
      <c r="V51" s="59"/>
      <c r="W51" s="190"/>
      <c r="X51" s="191"/>
      <c r="Y51" s="64"/>
      <c r="Z51" s="64"/>
      <c r="AA51" s="63"/>
      <c r="AB51" s="190"/>
      <c r="AC51" s="191"/>
      <c r="AD51" s="64"/>
      <c r="AE51" s="64"/>
      <c r="AF51" s="63"/>
      <c r="AG51" s="63"/>
      <c r="AH51" s="63"/>
      <c r="AI51" s="190"/>
      <c r="AJ51" s="191"/>
      <c r="AK51" s="64"/>
      <c r="AL51" s="64"/>
      <c r="AM51" s="63"/>
      <c r="AN51" s="190"/>
      <c r="AO51" s="191"/>
      <c r="AP51" s="64"/>
      <c r="AQ51" s="64"/>
      <c r="AR51" s="63"/>
      <c r="AS51" s="190"/>
      <c r="AT51" s="191"/>
      <c r="AU51" s="64"/>
      <c r="AV51" s="64"/>
      <c r="AW51" s="63"/>
      <c r="AX51" s="190"/>
      <c r="AY51" s="191"/>
      <c r="AZ51" s="64"/>
      <c r="BA51" s="64"/>
      <c r="BB51" s="64"/>
    </row>
    <row r="52" spans="1:54" ht="21.75" customHeight="1">
      <c r="A52" s="165"/>
      <c r="B52" s="165"/>
      <c r="C52" s="180"/>
      <c r="D52" s="176"/>
      <c r="E52" s="176"/>
      <c r="F52" s="177"/>
      <c r="G52" s="5"/>
      <c r="H52" s="180"/>
      <c r="I52" s="176"/>
      <c r="J52" s="176"/>
      <c r="K52" s="177"/>
      <c r="L52" s="3"/>
      <c r="M52" s="180"/>
      <c r="N52" s="176"/>
      <c r="O52" s="176"/>
      <c r="P52" s="177"/>
      <c r="Q52" s="3"/>
      <c r="R52" s="180"/>
      <c r="S52" s="176"/>
      <c r="T52" s="176"/>
      <c r="U52" s="177"/>
      <c r="V52" s="59"/>
      <c r="W52" s="190"/>
      <c r="X52" s="191"/>
      <c r="Y52" s="191"/>
      <c r="Z52" s="191"/>
      <c r="AA52" s="63"/>
      <c r="AB52" s="190"/>
      <c r="AC52" s="191"/>
      <c r="AD52" s="191"/>
      <c r="AE52" s="191"/>
      <c r="AF52" s="64"/>
      <c r="AG52" s="64"/>
      <c r="AH52" s="63"/>
      <c r="AI52" s="190"/>
      <c r="AJ52" s="191"/>
      <c r="AK52" s="191"/>
      <c r="AL52" s="191"/>
      <c r="AM52" s="63"/>
      <c r="AN52" s="190"/>
      <c r="AO52" s="191"/>
      <c r="AP52" s="191"/>
      <c r="AQ52" s="191"/>
      <c r="AR52" s="63"/>
      <c r="AS52" s="190"/>
      <c r="AT52" s="191"/>
      <c r="AU52" s="191"/>
      <c r="AV52" s="191"/>
      <c r="AW52" s="63"/>
      <c r="AX52" s="190"/>
      <c r="AY52" s="191"/>
      <c r="AZ52" s="191"/>
      <c r="BA52" s="191"/>
      <c r="BB52" s="64"/>
    </row>
    <row r="53" spans="1:54" ht="18" customHeight="1" thickBot="1">
      <c r="A53" s="168"/>
      <c r="B53" s="168"/>
      <c r="C53" s="8"/>
      <c r="D53" s="9"/>
      <c r="E53" s="17"/>
      <c r="F53" s="11"/>
      <c r="G53" s="5"/>
      <c r="H53" s="8"/>
      <c r="I53" s="9"/>
      <c r="J53" s="17"/>
      <c r="K53" s="11"/>
      <c r="L53" s="3"/>
      <c r="M53" s="8"/>
      <c r="N53" s="9"/>
      <c r="O53" s="17"/>
      <c r="P53" s="11"/>
      <c r="Q53" s="3"/>
      <c r="R53" s="8"/>
      <c r="S53" s="9"/>
      <c r="T53" s="17"/>
      <c r="U53" s="82"/>
      <c r="V53" s="59"/>
      <c r="W53" s="64"/>
      <c r="X53" s="64"/>
      <c r="Y53" s="63"/>
      <c r="Z53" s="64"/>
      <c r="AA53" s="63"/>
      <c r="AB53" s="64"/>
      <c r="AC53" s="64"/>
      <c r="AD53" s="67"/>
      <c r="AE53" s="64"/>
      <c r="AF53" s="64"/>
      <c r="AG53" s="64"/>
      <c r="AH53" s="63"/>
      <c r="AI53" s="64"/>
      <c r="AJ53" s="64"/>
      <c r="AK53" s="63"/>
      <c r="AL53" s="64"/>
      <c r="AM53" s="63"/>
      <c r="AN53" s="64"/>
      <c r="AO53" s="64"/>
      <c r="AP53" s="67"/>
      <c r="AQ53" s="64"/>
      <c r="AR53" s="63"/>
      <c r="AS53" s="64"/>
      <c r="AT53" s="64"/>
      <c r="AU53" s="63"/>
      <c r="AV53" s="64"/>
      <c r="AW53" s="63"/>
      <c r="AX53" s="64"/>
      <c r="AY53" s="64"/>
      <c r="AZ53" s="67"/>
      <c r="BA53" s="64"/>
      <c r="BB53" s="64"/>
    </row>
    <row r="54" spans="1:54" ht="16.5" customHeight="1" thickBot="1">
      <c r="A54" s="171" t="s">
        <v>27</v>
      </c>
      <c r="B54" s="172"/>
      <c r="C54" s="118">
        <f t="shared" ref="C54:D54" si="0">C53+C50+C47+C44+C41+C38+C34+C30+C26+C22+C18+C14</f>
        <v>21</v>
      </c>
      <c r="D54" s="118">
        <f t="shared" si="0"/>
        <v>18</v>
      </c>
      <c r="E54" s="119"/>
      <c r="F54" s="118">
        <f>F53+F50+F47+F44+F41+F38+F34+F30+F26+F22+F18+F14</f>
        <v>13</v>
      </c>
      <c r="G54" s="120"/>
      <c r="H54" s="118">
        <f t="shared" ref="H54:I54" si="1">H53+H50+H47+H44+H41+H38+H34+H30+H26+H22+H18+H14</f>
        <v>28</v>
      </c>
      <c r="I54" s="118">
        <f t="shared" si="1"/>
        <v>20</v>
      </c>
      <c r="J54" s="119"/>
      <c r="K54" s="118">
        <f>K53+K50+K47+K44+K41+K38+K34+K30+K26+K22+K18+K14</f>
        <v>16</v>
      </c>
      <c r="L54" s="78"/>
      <c r="M54" s="118">
        <f t="shared" ref="M54:N54" si="2">M53+M50+M47+M44+M41+M38+M34+M30+M26+M22+M18+M14</f>
        <v>30</v>
      </c>
      <c r="N54" s="118">
        <f t="shared" si="2"/>
        <v>18</v>
      </c>
      <c r="O54" s="119"/>
      <c r="P54" s="118">
        <f>P53+P50+P47+P44+P41+P38+P34+P30+P26+P22+P18+P14</f>
        <v>16</v>
      </c>
      <c r="Q54" s="78"/>
      <c r="R54" s="118">
        <f t="shared" ref="R54:S54" si="3">R53+R50+R47+R44+R41+R38+R34+R30+R26+R22+R18+R14</f>
        <v>36</v>
      </c>
      <c r="S54" s="118">
        <f t="shared" si="3"/>
        <v>12</v>
      </c>
      <c r="T54" s="121"/>
      <c r="U54" s="122">
        <f>U53+U50+U47+U44+U41+U38+U34+U30+U26+U22+U18+U14</f>
        <v>16</v>
      </c>
      <c r="V54" s="71"/>
      <c r="W54" s="70"/>
      <c r="X54" s="70"/>
      <c r="Y54" s="70"/>
      <c r="Z54" s="70"/>
      <c r="AA54" s="71"/>
      <c r="AB54" s="70"/>
      <c r="AC54" s="70"/>
      <c r="AD54" s="70"/>
      <c r="AE54" s="70"/>
      <c r="AF54" s="64"/>
      <c r="AG54" s="64"/>
      <c r="AH54" s="63"/>
      <c r="AI54" s="70"/>
      <c r="AJ54" s="70"/>
      <c r="AK54" s="70"/>
      <c r="AL54" s="70"/>
      <c r="AM54" s="71"/>
      <c r="AN54" s="70"/>
      <c r="AO54" s="70"/>
      <c r="AP54" s="70"/>
      <c r="AQ54" s="70"/>
      <c r="AR54" s="71"/>
      <c r="AS54" s="70"/>
      <c r="AT54" s="70"/>
      <c r="AU54" s="70"/>
      <c r="AV54" s="70"/>
      <c r="AW54" s="71"/>
      <c r="AX54" s="70"/>
      <c r="AY54" s="70"/>
      <c r="AZ54" s="70"/>
      <c r="BA54" s="70"/>
      <c r="BB54" s="64"/>
    </row>
    <row r="55" spans="1:54" ht="35.25" customHeight="1" thickBot="1">
      <c r="A55" s="173" t="s">
        <v>28</v>
      </c>
      <c r="B55" s="174"/>
      <c r="C55" s="155" t="s">
        <v>76</v>
      </c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7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9"/>
      <c r="AG55" s="80"/>
      <c r="AH55" s="79"/>
      <c r="AI55" s="267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64"/>
    </row>
    <row r="56" spans="1:54" ht="11.25" customHeight="1" thickBot="1">
      <c r="A56" s="24"/>
      <c r="B56" s="114">
        <f>SUM(E56:AZ56)</f>
        <v>29</v>
      </c>
      <c r="C56" s="115"/>
      <c r="D56" s="115"/>
      <c r="E56" s="116">
        <v>8</v>
      </c>
      <c r="F56" s="115"/>
      <c r="G56" s="115"/>
      <c r="H56" s="115"/>
      <c r="I56" s="115"/>
      <c r="J56" s="116">
        <v>7</v>
      </c>
      <c r="K56" s="115"/>
      <c r="L56" s="115"/>
      <c r="M56" s="115"/>
      <c r="N56" s="115"/>
      <c r="O56" s="116">
        <v>7</v>
      </c>
      <c r="P56" s="115"/>
      <c r="Q56" s="115"/>
      <c r="R56" s="115"/>
      <c r="S56" s="115"/>
      <c r="T56" s="116">
        <v>7</v>
      </c>
      <c r="U56" s="117"/>
      <c r="V56" s="3"/>
      <c r="W56" s="3"/>
      <c r="X56" s="3"/>
      <c r="Y56" s="5"/>
      <c r="Z56" s="3"/>
      <c r="AA56" s="3"/>
      <c r="AB56" s="3"/>
      <c r="AC56" s="3"/>
      <c r="AD56" s="5"/>
      <c r="AE56" s="59"/>
      <c r="AF56" s="59"/>
      <c r="AG56" s="63"/>
      <c r="AH56" s="81"/>
      <c r="AI56" s="59"/>
      <c r="AJ56" s="59"/>
      <c r="AK56" s="62"/>
      <c r="AL56" s="59"/>
      <c r="AM56" s="59"/>
      <c r="AN56" s="59"/>
      <c r="AO56" s="59"/>
      <c r="AP56" s="62"/>
      <c r="AQ56" s="59"/>
      <c r="AR56" s="59"/>
      <c r="AS56" s="59"/>
      <c r="AT56" s="59"/>
      <c r="AU56" s="59"/>
      <c r="AV56" s="59"/>
      <c r="AW56" s="59"/>
      <c r="AX56" s="59"/>
      <c r="AY56" s="59"/>
      <c r="AZ56" s="62"/>
      <c r="BA56" s="63"/>
      <c r="BB56" s="64"/>
    </row>
    <row r="57" spans="1:54" ht="11.25" customHeight="1" thickBot="1">
      <c r="A57" s="24"/>
      <c r="B57" s="2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59"/>
      <c r="AF57" s="59"/>
      <c r="AG57" s="63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63"/>
      <c r="BB57" s="64"/>
    </row>
    <row r="58" spans="1:54" ht="11.25" customHeight="1">
      <c r="A58" s="3"/>
      <c r="B58" s="25" t="s">
        <v>29</v>
      </c>
      <c r="C58" s="247" t="s">
        <v>30</v>
      </c>
      <c r="D58" s="248"/>
      <c r="E58" s="248"/>
      <c r="F58" s="248"/>
      <c r="G58" s="249"/>
      <c r="H58" s="3"/>
      <c r="I58" s="3"/>
      <c r="J58" s="26"/>
      <c r="K58" s="254" t="s">
        <v>31</v>
      </c>
      <c r="L58" s="248"/>
      <c r="M58" s="248"/>
      <c r="N58" s="248"/>
      <c r="O58" s="248"/>
      <c r="P58" s="249"/>
      <c r="Q58" s="3"/>
      <c r="R58" s="158" t="s">
        <v>126</v>
      </c>
      <c r="S58" s="159"/>
      <c r="T58" s="159"/>
      <c r="U58" s="160"/>
      <c r="V58" s="75"/>
      <c r="W58" s="75"/>
      <c r="X58" s="75"/>
      <c r="Y58" s="75"/>
      <c r="Z58" s="3"/>
      <c r="AA58" s="3"/>
      <c r="AB58" s="3"/>
      <c r="AC58" s="3"/>
      <c r="AD58" s="3"/>
      <c r="AE58" s="59"/>
      <c r="AF58" s="59"/>
      <c r="AG58" s="63"/>
      <c r="AH58" s="59"/>
      <c r="AI58" s="59"/>
      <c r="AJ58" s="59"/>
      <c r="AK58" s="59"/>
      <c r="AL58" s="59"/>
      <c r="AM58" s="59"/>
      <c r="AN58" s="268"/>
      <c r="AO58" s="174"/>
      <c r="AP58" s="174"/>
      <c r="AQ58" s="174"/>
      <c r="AR58" s="174"/>
      <c r="AS58" s="174"/>
      <c r="AT58" s="174"/>
      <c r="AU58" s="59"/>
      <c r="AV58" s="268"/>
      <c r="AW58" s="174"/>
      <c r="AX58" s="174"/>
      <c r="AY58" s="174"/>
      <c r="AZ58" s="174"/>
      <c r="BA58" s="174"/>
      <c r="BB58" s="64"/>
    </row>
    <row r="59" spans="1:54" ht="11.25" customHeight="1" thickBot="1">
      <c r="A59" s="3"/>
      <c r="B59" s="27" t="s">
        <v>32</v>
      </c>
      <c r="C59" s="250" t="s">
        <v>33</v>
      </c>
      <c r="D59" s="176"/>
      <c r="E59" s="176"/>
      <c r="F59" s="176"/>
      <c r="G59" s="177"/>
      <c r="H59" s="3"/>
      <c r="I59" s="3"/>
      <c r="J59" s="28"/>
      <c r="K59" s="255" t="s">
        <v>34</v>
      </c>
      <c r="L59" s="176"/>
      <c r="M59" s="176"/>
      <c r="N59" s="176"/>
      <c r="O59" s="176"/>
      <c r="P59" s="177"/>
      <c r="Q59" s="3"/>
      <c r="R59" s="161">
        <f>F54+K54+P54+U54+Z54+AE54+2+1</f>
        <v>64</v>
      </c>
      <c r="S59" s="162"/>
      <c r="T59" s="162"/>
      <c r="U59" s="163"/>
      <c r="V59" s="75"/>
      <c r="W59" s="75"/>
      <c r="X59" s="75"/>
      <c r="Y59" s="75"/>
      <c r="Z59" s="3"/>
      <c r="AA59" s="3"/>
      <c r="AB59" s="3"/>
      <c r="AC59" s="3"/>
      <c r="AD59" s="3"/>
      <c r="AE59" s="59"/>
      <c r="AF59" s="59"/>
      <c r="AG59" s="63"/>
      <c r="AH59" s="59"/>
      <c r="AI59" s="59"/>
      <c r="AJ59" s="59"/>
      <c r="AK59" s="59"/>
      <c r="AL59" s="59"/>
      <c r="AM59" s="59"/>
      <c r="AN59" s="212"/>
      <c r="AO59" s="174"/>
      <c r="AP59" s="174"/>
      <c r="AQ59" s="174"/>
      <c r="AR59" s="174"/>
      <c r="AS59" s="174"/>
      <c r="AT59" s="174"/>
      <c r="AU59" s="59"/>
      <c r="AV59" s="212"/>
      <c r="AW59" s="174"/>
      <c r="AX59" s="174"/>
      <c r="AY59" s="174"/>
      <c r="AZ59" s="174"/>
      <c r="BA59" s="174"/>
      <c r="BB59" s="64"/>
    </row>
    <row r="60" spans="1:54" ht="11.25" customHeight="1" thickBot="1">
      <c r="A60" s="3"/>
      <c r="B60" s="27" t="s">
        <v>35</v>
      </c>
      <c r="C60" s="250" t="s">
        <v>36</v>
      </c>
      <c r="D60" s="176"/>
      <c r="E60" s="176"/>
      <c r="F60" s="176"/>
      <c r="G60" s="177"/>
      <c r="H60" s="3"/>
      <c r="I60" s="3"/>
      <c r="J60" s="29"/>
      <c r="K60" s="256" t="s">
        <v>37</v>
      </c>
      <c r="L60" s="252"/>
      <c r="M60" s="252"/>
      <c r="N60" s="252"/>
      <c r="O60" s="252"/>
      <c r="P60" s="253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51"/>
      <c r="AE60" s="190"/>
      <c r="AF60" s="191"/>
      <c r="AG60" s="191"/>
      <c r="AH60" s="191"/>
      <c r="AI60" s="191"/>
      <c r="AJ60" s="63"/>
      <c r="AK60" s="190"/>
      <c r="AL60" s="191"/>
      <c r="AM60" s="191"/>
      <c r="AN60" s="191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4"/>
    </row>
    <row r="61" spans="1:54" ht="24.75" customHeight="1" thickBot="1">
      <c r="A61" s="3"/>
      <c r="B61" s="27" t="s">
        <v>38</v>
      </c>
      <c r="C61" s="250" t="s">
        <v>39</v>
      </c>
      <c r="D61" s="176"/>
      <c r="E61" s="176"/>
      <c r="F61" s="176"/>
      <c r="G61" s="177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7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4"/>
    </row>
    <row r="62" spans="1:54" ht="24.75" customHeight="1" thickBot="1">
      <c r="A62" s="3"/>
      <c r="B62" s="27" t="s">
        <v>40</v>
      </c>
      <c r="C62" s="250" t="s">
        <v>41</v>
      </c>
      <c r="D62" s="176"/>
      <c r="E62" s="176"/>
      <c r="F62" s="176"/>
      <c r="G62" s="177"/>
      <c r="H62" s="3"/>
      <c r="I62" s="3"/>
      <c r="J62" s="3"/>
      <c r="K62" s="231" t="s">
        <v>42</v>
      </c>
      <c r="L62" s="232"/>
      <c r="M62" s="232"/>
      <c r="N62" s="232"/>
      <c r="O62" s="232"/>
      <c r="P62" s="232"/>
      <c r="Q62" s="232"/>
      <c r="R62" s="232"/>
      <c r="S62" s="233"/>
      <c r="T62" s="3"/>
      <c r="U62" s="231" t="s">
        <v>43</v>
      </c>
      <c r="V62" s="232"/>
      <c r="W62" s="232"/>
      <c r="X62" s="232"/>
      <c r="Y62" s="232"/>
      <c r="Z62" s="232"/>
      <c r="AA62" s="232"/>
      <c r="AB62" s="232"/>
      <c r="AC62" s="233"/>
      <c r="AD62" s="37"/>
      <c r="AE62" s="37"/>
      <c r="AF62" s="37"/>
      <c r="AG62" s="55"/>
      <c r="AH62" s="37"/>
      <c r="AI62" s="263"/>
      <c r="AJ62" s="258"/>
      <c r="AK62" s="258"/>
      <c r="AL62" s="258"/>
      <c r="AM62" s="258"/>
      <c r="AN62" s="258"/>
      <c r="AO62" s="258"/>
      <c r="AP62" s="263"/>
      <c r="AQ62" s="258"/>
      <c r="AR62" s="263"/>
      <c r="AS62" s="258"/>
      <c r="AT62" s="258"/>
      <c r="AU62" s="37"/>
      <c r="AV62" s="37"/>
      <c r="AW62" s="37"/>
      <c r="AX62" s="37"/>
      <c r="AY62" s="37"/>
      <c r="AZ62" s="63"/>
      <c r="BA62" s="63"/>
      <c r="BB62" s="64"/>
    </row>
    <row r="63" spans="1:54" ht="11.25" customHeight="1" thickBot="1">
      <c r="A63" s="3"/>
      <c r="B63" s="31" t="s">
        <v>44</v>
      </c>
      <c r="C63" s="251" t="s">
        <v>45</v>
      </c>
      <c r="D63" s="252"/>
      <c r="E63" s="252"/>
      <c r="F63" s="252"/>
      <c r="G63" s="253"/>
      <c r="H63" s="3"/>
      <c r="I63" s="3"/>
      <c r="J63" s="3"/>
      <c r="K63" s="243"/>
      <c r="L63" s="244"/>
      <c r="M63" s="244"/>
      <c r="N63" s="244"/>
      <c r="O63" s="244"/>
      <c r="P63" s="244"/>
      <c r="Q63" s="244"/>
      <c r="R63" s="244"/>
      <c r="S63" s="245"/>
      <c r="T63" s="3"/>
      <c r="U63" s="234" t="s">
        <v>129</v>
      </c>
      <c r="V63" s="235"/>
      <c r="W63" s="235"/>
      <c r="X63" s="235"/>
      <c r="Y63" s="235"/>
      <c r="Z63" s="235"/>
      <c r="AA63" s="235"/>
      <c r="AB63" s="235"/>
      <c r="AC63" s="236"/>
      <c r="AD63" s="37"/>
      <c r="AE63" s="37"/>
      <c r="AF63" s="37"/>
      <c r="AG63" s="55"/>
      <c r="AH63" s="37"/>
      <c r="AI63" s="259"/>
      <c r="AJ63" s="258"/>
      <c r="AK63" s="258"/>
      <c r="AL63" s="258"/>
      <c r="AM63" s="258"/>
      <c r="AN63" s="258"/>
      <c r="AO63" s="258"/>
      <c r="AP63" s="38"/>
      <c r="AQ63" s="38"/>
      <c r="AR63" s="259"/>
      <c r="AS63" s="258"/>
      <c r="AT63" s="38"/>
      <c r="AU63" s="37"/>
      <c r="AV63" s="37"/>
      <c r="AW63" s="37"/>
      <c r="AX63" s="37"/>
      <c r="AY63" s="37"/>
      <c r="AZ63" s="63"/>
      <c r="BA63" s="63"/>
      <c r="BB63" s="64"/>
    </row>
    <row r="64" spans="1:54" ht="15.75" customHeight="1" thickBot="1">
      <c r="A64" s="3"/>
      <c r="B64" s="3"/>
      <c r="C64" s="3"/>
      <c r="D64" s="3"/>
      <c r="E64" s="3"/>
      <c r="F64" s="3"/>
      <c r="G64" s="3"/>
      <c r="H64" s="3"/>
      <c r="I64" s="3"/>
      <c r="J64" s="3"/>
      <c r="K64" s="213" t="s">
        <v>115</v>
      </c>
      <c r="L64" s="32"/>
      <c r="M64" s="219" t="s">
        <v>117</v>
      </c>
      <c r="N64" s="220"/>
      <c r="O64" s="220"/>
      <c r="P64" s="220"/>
      <c r="Q64" s="220"/>
      <c r="R64" s="220"/>
      <c r="S64" s="221"/>
      <c r="T64" s="3"/>
      <c r="U64" s="237"/>
      <c r="V64" s="238"/>
      <c r="W64" s="238"/>
      <c r="X64" s="238"/>
      <c r="Y64" s="238"/>
      <c r="Z64" s="238"/>
      <c r="AA64" s="238"/>
      <c r="AB64" s="238"/>
      <c r="AC64" s="239"/>
      <c r="AD64" s="37"/>
      <c r="AE64" s="37"/>
      <c r="AF64" s="37"/>
      <c r="AG64" s="55"/>
      <c r="AH64" s="37"/>
      <c r="AI64" s="260"/>
      <c r="AJ64" s="259"/>
      <c r="AK64" s="258"/>
      <c r="AL64" s="258"/>
      <c r="AM64" s="258"/>
      <c r="AN64" s="258"/>
      <c r="AO64" s="258"/>
      <c r="AP64" s="37"/>
      <c r="AQ64" s="37"/>
      <c r="AR64" s="259"/>
      <c r="AS64" s="258"/>
      <c r="AT64" s="37"/>
      <c r="AU64" s="37"/>
      <c r="AV64" s="37"/>
      <c r="AW64" s="37"/>
      <c r="AX64" s="37"/>
      <c r="AY64" s="37"/>
      <c r="AZ64" s="63"/>
      <c r="BA64" s="63"/>
      <c r="BB64" s="64"/>
    </row>
    <row r="65" spans="1:54" ht="15" customHeight="1" thickBot="1">
      <c r="A65" s="3"/>
      <c r="B65" s="3"/>
      <c r="C65" s="178" t="s">
        <v>29</v>
      </c>
      <c r="D65" s="179"/>
      <c r="E65" s="6" t="s">
        <v>2</v>
      </c>
      <c r="F65" s="7" t="s">
        <v>29</v>
      </c>
      <c r="G65" s="3"/>
      <c r="H65" s="3"/>
      <c r="I65" s="3"/>
      <c r="J65" s="3"/>
      <c r="K65" s="215"/>
      <c r="L65" s="33"/>
      <c r="M65" s="224" t="s">
        <v>118</v>
      </c>
      <c r="N65" s="225"/>
      <c r="O65" s="225"/>
      <c r="P65" s="225"/>
      <c r="Q65" s="225"/>
      <c r="R65" s="225"/>
      <c r="S65" s="226"/>
      <c r="T65" s="3"/>
      <c r="U65" s="237"/>
      <c r="V65" s="238"/>
      <c r="W65" s="238"/>
      <c r="X65" s="238"/>
      <c r="Y65" s="238"/>
      <c r="Z65" s="238"/>
      <c r="AA65" s="238"/>
      <c r="AB65" s="238"/>
      <c r="AC65" s="239"/>
      <c r="AD65" s="37"/>
      <c r="AE65" s="37"/>
      <c r="AF65" s="37"/>
      <c r="AG65" s="55"/>
      <c r="AH65" s="37"/>
      <c r="AI65" s="258"/>
      <c r="AJ65" s="261"/>
      <c r="AK65" s="262"/>
      <c r="AL65" s="262"/>
      <c r="AM65" s="262"/>
      <c r="AN65" s="262"/>
      <c r="AO65" s="191"/>
      <c r="AP65" s="259"/>
      <c r="AQ65" s="258"/>
      <c r="AR65" s="258"/>
      <c r="AS65" s="258"/>
      <c r="AT65" s="38"/>
      <c r="AU65" s="259"/>
      <c r="AV65" s="258"/>
      <c r="AW65" s="258"/>
      <c r="AX65" s="38"/>
      <c r="AY65" s="259"/>
      <c r="AZ65" s="258"/>
      <c r="BA65" s="258"/>
      <c r="BB65" s="258"/>
    </row>
    <row r="66" spans="1:54" ht="15" customHeight="1">
      <c r="A66" s="3"/>
      <c r="B66" s="3"/>
      <c r="C66" s="180" t="s">
        <v>46</v>
      </c>
      <c r="D66" s="176"/>
      <c r="E66" s="176"/>
      <c r="F66" s="177"/>
      <c r="G66" s="3"/>
      <c r="H66" s="3"/>
      <c r="I66" s="3"/>
      <c r="J66" s="3"/>
      <c r="K66" s="213" t="s">
        <v>116</v>
      </c>
      <c r="L66" s="32"/>
      <c r="M66" s="219" t="s">
        <v>119</v>
      </c>
      <c r="N66" s="220"/>
      <c r="O66" s="220"/>
      <c r="P66" s="220"/>
      <c r="Q66" s="220"/>
      <c r="R66" s="220"/>
      <c r="S66" s="221"/>
      <c r="T66" s="3"/>
      <c r="U66" s="237"/>
      <c r="V66" s="238"/>
      <c r="W66" s="238"/>
      <c r="X66" s="238"/>
      <c r="Y66" s="238"/>
      <c r="Z66" s="238"/>
      <c r="AA66" s="238"/>
      <c r="AB66" s="238"/>
      <c r="AC66" s="239"/>
      <c r="AD66" s="37"/>
      <c r="AE66" s="37"/>
      <c r="AF66" s="37"/>
      <c r="AG66" s="55"/>
      <c r="AH66" s="37"/>
      <c r="AI66" s="258"/>
      <c r="AJ66" s="259"/>
      <c r="AK66" s="258"/>
      <c r="AL66" s="258"/>
      <c r="AM66" s="258"/>
      <c r="AN66" s="258"/>
      <c r="AO66" s="258"/>
      <c r="AP66" s="257"/>
      <c r="AQ66" s="258"/>
      <c r="AR66" s="258"/>
      <c r="AS66" s="258"/>
      <c r="AT66" s="37"/>
      <c r="AU66" s="257"/>
      <c r="AV66" s="258"/>
      <c r="AW66" s="258"/>
      <c r="AX66" s="37"/>
      <c r="AY66" s="257"/>
      <c r="AZ66" s="258"/>
      <c r="BA66" s="258"/>
      <c r="BB66" s="258"/>
    </row>
    <row r="67" spans="1:54" ht="15" customHeight="1" thickBot="1">
      <c r="A67" s="3"/>
      <c r="B67" s="3"/>
      <c r="C67" s="8" t="s">
        <v>35</v>
      </c>
      <c r="D67" s="9" t="s">
        <v>38</v>
      </c>
      <c r="E67" s="10" t="s">
        <v>40</v>
      </c>
      <c r="F67" s="11" t="s">
        <v>44</v>
      </c>
      <c r="G67" s="3"/>
      <c r="H67" s="3"/>
      <c r="I67" s="3"/>
      <c r="J67" s="3"/>
      <c r="K67" s="215"/>
      <c r="L67" s="33"/>
      <c r="M67" s="224" t="s">
        <v>120</v>
      </c>
      <c r="N67" s="225"/>
      <c r="O67" s="225"/>
      <c r="P67" s="225"/>
      <c r="Q67" s="225"/>
      <c r="R67" s="225"/>
      <c r="S67" s="226"/>
      <c r="T67" s="3"/>
      <c r="U67" s="237"/>
      <c r="V67" s="238"/>
      <c r="W67" s="238"/>
      <c r="X67" s="238"/>
      <c r="Y67" s="238"/>
      <c r="Z67" s="238"/>
      <c r="AA67" s="238"/>
      <c r="AB67" s="238"/>
      <c r="AC67" s="239"/>
      <c r="AD67" s="37"/>
      <c r="AE67" s="37"/>
      <c r="AF67" s="37"/>
      <c r="AG67" s="55"/>
      <c r="AH67" s="37"/>
      <c r="AI67" s="258"/>
      <c r="AJ67" s="259"/>
      <c r="AK67" s="258"/>
      <c r="AL67" s="258"/>
      <c r="AM67" s="258"/>
      <c r="AN67" s="258"/>
      <c r="AO67" s="258"/>
      <c r="AP67" s="257"/>
      <c r="AQ67" s="258"/>
      <c r="AR67" s="258"/>
      <c r="AS67" s="258"/>
      <c r="AT67" s="37"/>
      <c r="AU67" s="257"/>
      <c r="AV67" s="258"/>
      <c r="AW67" s="258"/>
      <c r="AX67" s="37"/>
      <c r="AY67" s="257"/>
      <c r="AZ67" s="258"/>
      <c r="BA67" s="258"/>
      <c r="BB67" s="258"/>
    </row>
    <row r="68" spans="1:54">
      <c r="A68" s="3"/>
      <c r="B68" s="3"/>
      <c r="C68" s="3"/>
      <c r="D68" s="3"/>
      <c r="E68" s="3"/>
      <c r="F68" s="3"/>
      <c r="G68" s="3"/>
      <c r="H68" s="3"/>
      <c r="I68" s="3"/>
      <c r="J68" s="3"/>
      <c r="K68" s="213"/>
      <c r="L68" s="32"/>
      <c r="M68" s="219"/>
      <c r="N68" s="220"/>
      <c r="O68" s="220"/>
      <c r="P68" s="220"/>
      <c r="Q68" s="220"/>
      <c r="R68" s="220"/>
      <c r="S68" s="221"/>
      <c r="T68" s="3"/>
      <c r="U68" s="237"/>
      <c r="V68" s="238"/>
      <c r="W68" s="238"/>
      <c r="X68" s="238"/>
      <c r="Y68" s="238"/>
      <c r="Z68" s="238"/>
      <c r="AA68" s="238"/>
      <c r="AB68" s="238"/>
      <c r="AC68" s="239"/>
      <c r="AD68" s="37"/>
      <c r="AE68" s="37"/>
      <c r="AF68" s="37"/>
      <c r="AG68" s="55"/>
      <c r="AH68" s="37"/>
      <c r="AI68" s="260"/>
      <c r="AJ68" s="259"/>
      <c r="AK68" s="258"/>
      <c r="AL68" s="258"/>
      <c r="AM68" s="258"/>
      <c r="AN68" s="258"/>
      <c r="AO68" s="258"/>
      <c r="AP68" s="257"/>
      <c r="AQ68" s="258"/>
      <c r="AR68" s="258"/>
      <c r="AS68" s="258"/>
      <c r="AT68" s="37"/>
      <c r="AU68" s="257"/>
      <c r="AV68" s="258"/>
      <c r="AW68" s="258"/>
      <c r="AX68" s="37"/>
      <c r="AY68" s="257"/>
      <c r="AZ68" s="258"/>
      <c r="BA68" s="258"/>
      <c r="BB68" s="64"/>
    </row>
    <row r="69" spans="1:54" ht="15" customHeight="1" thickBot="1">
      <c r="A69" s="3"/>
      <c r="B69" s="3"/>
      <c r="C69" s="3"/>
      <c r="D69" s="3"/>
      <c r="E69" s="3"/>
      <c r="F69" s="3"/>
      <c r="G69" s="3"/>
      <c r="H69" s="3"/>
      <c r="I69" s="3"/>
      <c r="J69" s="3"/>
      <c r="K69" s="215"/>
      <c r="L69" s="33"/>
      <c r="M69" s="224"/>
      <c r="N69" s="225"/>
      <c r="O69" s="225"/>
      <c r="P69" s="225"/>
      <c r="Q69" s="225"/>
      <c r="R69" s="225"/>
      <c r="S69" s="226"/>
      <c r="T69" s="3"/>
      <c r="U69" s="237"/>
      <c r="V69" s="238"/>
      <c r="W69" s="238"/>
      <c r="X69" s="238"/>
      <c r="Y69" s="238"/>
      <c r="Z69" s="238"/>
      <c r="AA69" s="238"/>
      <c r="AB69" s="238"/>
      <c r="AC69" s="239"/>
      <c r="AD69" s="37"/>
      <c r="AE69" s="37"/>
      <c r="AF69" s="37"/>
      <c r="AG69" s="55"/>
      <c r="AH69" s="37"/>
      <c r="AI69" s="258"/>
      <c r="AJ69" s="259"/>
      <c r="AK69" s="258"/>
      <c r="AL69" s="258"/>
      <c r="AM69" s="258"/>
      <c r="AN69" s="258"/>
      <c r="AO69" s="258"/>
      <c r="AP69" s="37"/>
      <c r="AQ69" s="37"/>
      <c r="AR69" s="259"/>
      <c r="AS69" s="258"/>
      <c r="AT69" s="37"/>
      <c r="AU69" s="37"/>
      <c r="AV69" s="37"/>
      <c r="AW69" s="37"/>
      <c r="AX69" s="37"/>
      <c r="AY69" s="37"/>
      <c r="AZ69" s="63"/>
      <c r="BA69" s="63"/>
      <c r="BB69" s="64"/>
    </row>
    <row r="70" spans="1:54" ht="1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54"/>
      <c r="L70" s="216"/>
      <c r="M70" s="219"/>
      <c r="N70" s="220"/>
      <c r="O70" s="220"/>
      <c r="P70" s="220"/>
      <c r="Q70" s="220"/>
      <c r="R70" s="220"/>
      <c r="S70" s="221"/>
      <c r="T70" s="3"/>
      <c r="U70" s="237"/>
      <c r="V70" s="238"/>
      <c r="W70" s="238"/>
      <c r="X70" s="238"/>
      <c r="Y70" s="238"/>
      <c r="Z70" s="238"/>
      <c r="AA70" s="238"/>
      <c r="AB70" s="238"/>
      <c r="AC70" s="239"/>
      <c r="AD70" s="37"/>
      <c r="AE70" s="37"/>
      <c r="AF70" s="37"/>
      <c r="AG70" s="55"/>
      <c r="AH70" s="37"/>
      <c r="AI70" s="259"/>
      <c r="AJ70" s="258"/>
      <c r="AK70" s="258"/>
      <c r="AL70" s="258"/>
      <c r="AM70" s="258"/>
      <c r="AN70" s="258"/>
      <c r="AO70" s="258"/>
      <c r="AP70" s="38"/>
      <c r="AQ70" s="38"/>
      <c r="AR70" s="259"/>
      <c r="AS70" s="258"/>
      <c r="AT70" s="38"/>
      <c r="AU70" s="37"/>
      <c r="AV70" s="37"/>
      <c r="AW70" s="37"/>
      <c r="AX70" s="37"/>
      <c r="AY70" s="37"/>
      <c r="AZ70" s="63"/>
      <c r="BA70" s="63"/>
      <c r="BB70" s="64"/>
    </row>
    <row r="71" spans="1:54" ht="1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18"/>
      <c r="L71" s="217"/>
      <c r="M71" s="222"/>
      <c r="N71" s="212"/>
      <c r="O71" s="212"/>
      <c r="P71" s="212"/>
      <c r="Q71" s="212"/>
      <c r="R71" s="212"/>
      <c r="S71" s="223"/>
      <c r="T71" s="3"/>
      <c r="U71" s="237"/>
      <c r="V71" s="238"/>
      <c r="W71" s="238"/>
      <c r="X71" s="238"/>
      <c r="Y71" s="238"/>
      <c r="Z71" s="238"/>
      <c r="AA71" s="238"/>
      <c r="AB71" s="238"/>
      <c r="AC71" s="239"/>
      <c r="AD71" s="37"/>
      <c r="AE71" s="37"/>
      <c r="AF71" s="37"/>
      <c r="AG71" s="55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63"/>
      <c r="BA71" s="63"/>
      <c r="BB71" s="64"/>
    </row>
    <row r="72" spans="1:54" ht="1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18"/>
      <c r="L72" s="217"/>
      <c r="M72" s="222"/>
      <c r="N72" s="212"/>
      <c r="O72" s="212"/>
      <c r="P72" s="212"/>
      <c r="Q72" s="212"/>
      <c r="R72" s="212"/>
      <c r="S72" s="223"/>
      <c r="T72" s="3"/>
      <c r="U72" s="237"/>
      <c r="V72" s="238"/>
      <c r="W72" s="238"/>
      <c r="X72" s="238"/>
      <c r="Y72" s="238"/>
      <c r="Z72" s="238"/>
      <c r="AA72" s="238"/>
      <c r="AB72" s="238"/>
      <c r="AC72" s="239"/>
      <c r="AD72" s="37"/>
      <c r="AE72" s="37"/>
      <c r="AF72" s="37"/>
      <c r="AG72" s="55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63"/>
      <c r="BA72" s="63"/>
      <c r="BB72" s="64"/>
    </row>
    <row r="73" spans="1:54" ht="1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18"/>
      <c r="L73" s="217"/>
      <c r="M73" s="222"/>
      <c r="N73" s="212"/>
      <c r="O73" s="212"/>
      <c r="P73" s="212"/>
      <c r="Q73" s="212"/>
      <c r="R73" s="212"/>
      <c r="S73" s="223"/>
      <c r="T73" s="3"/>
      <c r="U73" s="237"/>
      <c r="V73" s="238"/>
      <c r="W73" s="238"/>
      <c r="X73" s="238"/>
      <c r="Y73" s="238"/>
      <c r="Z73" s="238"/>
      <c r="AA73" s="238"/>
      <c r="AB73" s="238"/>
      <c r="AC73" s="239"/>
      <c r="AD73" s="37"/>
      <c r="AE73" s="37"/>
      <c r="AF73" s="37"/>
      <c r="AG73" s="55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63"/>
      <c r="BA73" s="63"/>
      <c r="BB73" s="64"/>
    </row>
    <row r="74" spans="1:54" ht="1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18"/>
      <c r="L74" s="217"/>
      <c r="M74" s="222"/>
      <c r="N74" s="212"/>
      <c r="O74" s="212"/>
      <c r="P74" s="212"/>
      <c r="Q74" s="212"/>
      <c r="R74" s="212"/>
      <c r="S74" s="223"/>
      <c r="T74" s="3"/>
      <c r="U74" s="237"/>
      <c r="V74" s="238"/>
      <c r="W74" s="238"/>
      <c r="X74" s="238"/>
      <c r="Y74" s="238"/>
      <c r="Z74" s="238"/>
      <c r="AA74" s="238"/>
      <c r="AB74" s="238"/>
      <c r="AC74" s="239"/>
      <c r="AD74" s="3"/>
      <c r="AE74" s="3"/>
      <c r="AF74" s="3"/>
      <c r="AG74" s="55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59"/>
      <c r="BA74" s="63"/>
      <c r="BB74" s="64"/>
    </row>
    <row r="75" spans="1:54" ht="11.25" customHeight="1" thickBot="1">
      <c r="A75" s="3"/>
      <c r="B75" s="3"/>
      <c r="C75" s="3"/>
      <c r="D75" s="3"/>
      <c r="E75" s="3"/>
      <c r="F75" s="3"/>
      <c r="G75" s="3"/>
      <c r="H75" s="3"/>
      <c r="I75" s="3"/>
      <c r="J75" s="3"/>
      <c r="K75" s="18"/>
      <c r="L75" s="218"/>
      <c r="M75" s="224"/>
      <c r="N75" s="225"/>
      <c r="O75" s="225"/>
      <c r="P75" s="225"/>
      <c r="Q75" s="225"/>
      <c r="R75" s="225"/>
      <c r="S75" s="226"/>
      <c r="T75" s="3"/>
      <c r="U75" s="237"/>
      <c r="V75" s="238"/>
      <c r="W75" s="238"/>
      <c r="X75" s="238"/>
      <c r="Y75" s="238"/>
      <c r="Z75" s="238"/>
      <c r="AA75" s="238"/>
      <c r="AB75" s="238"/>
      <c r="AC75" s="239"/>
      <c r="AD75" s="3"/>
      <c r="AE75" s="3"/>
      <c r="AF75" s="3"/>
      <c r="AG75" s="55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59"/>
      <c r="BA75" s="63"/>
      <c r="BB75" s="64"/>
    </row>
    <row r="76" spans="1:54" ht="15.75" customHeight="1" thickBot="1">
      <c r="A76" s="3"/>
      <c r="B76" s="3"/>
      <c r="C76" s="3"/>
      <c r="D76" s="3"/>
      <c r="E76" s="3"/>
      <c r="F76" s="3"/>
      <c r="G76" s="3"/>
      <c r="H76" s="3"/>
      <c r="I76" s="3"/>
      <c r="J76" s="3"/>
      <c r="K76" s="243"/>
      <c r="L76" s="244"/>
      <c r="M76" s="244"/>
      <c r="N76" s="244"/>
      <c r="O76" s="244"/>
      <c r="P76" s="244"/>
      <c r="Q76" s="244"/>
      <c r="R76" s="244"/>
      <c r="S76" s="245"/>
      <c r="T76" s="3"/>
      <c r="U76" s="237"/>
      <c r="V76" s="238"/>
      <c r="W76" s="238"/>
      <c r="X76" s="238"/>
      <c r="Y76" s="238"/>
      <c r="Z76" s="238"/>
      <c r="AA76" s="238"/>
      <c r="AB76" s="238"/>
      <c r="AC76" s="239"/>
      <c r="AD76" s="3"/>
      <c r="AE76" s="3"/>
      <c r="AF76" s="3"/>
      <c r="AG76" s="55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59"/>
      <c r="BA76" s="63"/>
      <c r="BB76" s="64"/>
    </row>
    <row r="77" spans="1:54" ht="1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213"/>
      <c r="L77" s="32"/>
      <c r="M77" s="219"/>
      <c r="N77" s="220"/>
      <c r="O77" s="220"/>
      <c r="P77" s="220"/>
      <c r="Q77" s="220"/>
      <c r="R77" s="220"/>
      <c r="S77" s="221"/>
      <c r="T77" s="3"/>
      <c r="U77" s="237"/>
      <c r="V77" s="238"/>
      <c r="W77" s="238"/>
      <c r="X77" s="238"/>
      <c r="Y77" s="238"/>
      <c r="Z77" s="238"/>
      <c r="AA77" s="238"/>
      <c r="AB77" s="238"/>
      <c r="AC77" s="239"/>
      <c r="AD77" s="3"/>
      <c r="AE77" s="3"/>
      <c r="AF77" s="3"/>
      <c r="AG77" s="55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59"/>
      <c r="BA77" s="63"/>
      <c r="BB77" s="64"/>
    </row>
    <row r="78" spans="1:54" ht="15" customHeight="1" thickBot="1">
      <c r="A78" s="3"/>
      <c r="B78" s="3"/>
      <c r="C78" s="3"/>
      <c r="D78" s="3"/>
      <c r="E78" s="3"/>
      <c r="F78" s="3"/>
      <c r="G78" s="3"/>
      <c r="H78" s="3"/>
      <c r="I78" s="3"/>
      <c r="J78" s="3"/>
      <c r="K78" s="215"/>
      <c r="L78" s="33"/>
      <c r="M78" s="224"/>
      <c r="N78" s="225"/>
      <c r="O78" s="225"/>
      <c r="P78" s="225"/>
      <c r="Q78" s="225"/>
      <c r="R78" s="225"/>
      <c r="S78" s="226"/>
      <c r="T78" s="3"/>
      <c r="U78" s="237"/>
      <c r="V78" s="238"/>
      <c r="W78" s="238"/>
      <c r="X78" s="238"/>
      <c r="Y78" s="238"/>
      <c r="Z78" s="238"/>
      <c r="AA78" s="238"/>
      <c r="AB78" s="238"/>
      <c r="AC78" s="239"/>
      <c r="AD78" s="3"/>
      <c r="AE78" s="3"/>
      <c r="AF78" s="3"/>
      <c r="AG78" s="55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59"/>
      <c r="BA78" s="63"/>
      <c r="BB78" s="64"/>
    </row>
    <row r="79" spans="1:54" ht="1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213"/>
      <c r="L79" s="32"/>
      <c r="M79" s="219"/>
      <c r="N79" s="220"/>
      <c r="O79" s="220"/>
      <c r="P79" s="220"/>
      <c r="Q79" s="220"/>
      <c r="R79" s="220"/>
      <c r="S79" s="221"/>
      <c r="T79" s="3"/>
      <c r="U79" s="237"/>
      <c r="V79" s="238"/>
      <c r="W79" s="238"/>
      <c r="X79" s="238"/>
      <c r="Y79" s="238"/>
      <c r="Z79" s="238"/>
      <c r="AA79" s="238"/>
      <c r="AB79" s="238"/>
      <c r="AC79" s="239"/>
      <c r="AD79" s="3"/>
      <c r="AE79" s="3"/>
      <c r="AF79" s="3"/>
      <c r="AG79" s="55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59"/>
      <c r="BA79" s="63"/>
      <c r="BB79" s="64"/>
    </row>
    <row r="80" spans="1:54" ht="15" customHeight="1" thickBot="1">
      <c r="A80" s="3"/>
      <c r="B80" s="3"/>
      <c r="C80" s="3"/>
      <c r="D80" s="3"/>
      <c r="E80" s="3"/>
      <c r="F80" s="3"/>
      <c r="G80" s="3"/>
      <c r="H80" s="3"/>
      <c r="I80" s="3"/>
      <c r="J80" s="3"/>
      <c r="K80" s="215"/>
      <c r="L80" s="33"/>
      <c r="M80" s="224"/>
      <c r="N80" s="225"/>
      <c r="O80" s="225"/>
      <c r="P80" s="225"/>
      <c r="Q80" s="225"/>
      <c r="R80" s="225"/>
      <c r="S80" s="226"/>
      <c r="T80" s="3"/>
      <c r="U80" s="237"/>
      <c r="V80" s="238"/>
      <c r="W80" s="238"/>
      <c r="X80" s="238"/>
      <c r="Y80" s="238"/>
      <c r="Z80" s="238"/>
      <c r="AA80" s="238"/>
      <c r="AB80" s="238"/>
      <c r="AC80" s="239"/>
      <c r="AD80" s="3"/>
      <c r="AE80" s="3"/>
      <c r="AF80" s="3"/>
      <c r="AG80" s="55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59"/>
      <c r="BA80" s="63"/>
      <c r="BB80" s="64"/>
    </row>
    <row r="81" spans="1:54" ht="1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213"/>
      <c r="L81" s="216"/>
      <c r="M81" s="219"/>
      <c r="N81" s="220"/>
      <c r="O81" s="220"/>
      <c r="P81" s="220"/>
      <c r="Q81" s="220"/>
      <c r="R81" s="220"/>
      <c r="S81" s="221"/>
      <c r="T81" s="3"/>
      <c r="U81" s="237"/>
      <c r="V81" s="238"/>
      <c r="W81" s="238"/>
      <c r="X81" s="238"/>
      <c r="Y81" s="238"/>
      <c r="Z81" s="238"/>
      <c r="AA81" s="238"/>
      <c r="AB81" s="238"/>
      <c r="AC81" s="239"/>
      <c r="AD81" s="3"/>
      <c r="AE81" s="3"/>
      <c r="AF81" s="3"/>
      <c r="AG81" s="55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59"/>
      <c r="BA81" s="63"/>
      <c r="BB81" s="64"/>
    </row>
    <row r="82" spans="1:54" ht="1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214"/>
      <c r="L82" s="217"/>
      <c r="M82" s="222"/>
      <c r="N82" s="212"/>
      <c r="O82" s="212"/>
      <c r="P82" s="212"/>
      <c r="Q82" s="212"/>
      <c r="R82" s="212"/>
      <c r="S82" s="223"/>
      <c r="T82" s="3"/>
      <c r="U82" s="237"/>
      <c r="V82" s="238"/>
      <c r="W82" s="238"/>
      <c r="X82" s="238"/>
      <c r="Y82" s="238"/>
      <c r="Z82" s="238"/>
      <c r="AA82" s="238"/>
      <c r="AB82" s="238"/>
      <c r="AC82" s="239"/>
      <c r="AD82" s="3"/>
      <c r="AE82" s="3"/>
      <c r="AF82" s="3"/>
      <c r="AG82" s="55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59"/>
      <c r="BA82" s="63"/>
      <c r="BB82" s="64"/>
    </row>
    <row r="83" spans="1:54" ht="11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214"/>
      <c r="L83" s="217"/>
      <c r="M83" s="222"/>
      <c r="N83" s="212"/>
      <c r="O83" s="212"/>
      <c r="P83" s="212"/>
      <c r="Q83" s="212"/>
      <c r="R83" s="212"/>
      <c r="S83" s="223"/>
      <c r="T83" s="3"/>
      <c r="U83" s="237"/>
      <c r="V83" s="238"/>
      <c r="W83" s="238"/>
      <c r="X83" s="238"/>
      <c r="Y83" s="238"/>
      <c r="Z83" s="238"/>
      <c r="AA83" s="238"/>
      <c r="AB83" s="238"/>
      <c r="AC83" s="239"/>
      <c r="AD83" s="3"/>
      <c r="AE83" s="3"/>
      <c r="AF83" s="3"/>
      <c r="AG83" s="55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59"/>
      <c r="BA83" s="63"/>
      <c r="BB83" s="64"/>
    </row>
    <row r="84" spans="1:54" ht="1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214"/>
      <c r="L84" s="217"/>
      <c r="M84" s="222"/>
      <c r="N84" s="212"/>
      <c r="O84" s="212"/>
      <c r="P84" s="212"/>
      <c r="Q84" s="212"/>
      <c r="R84" s="212"/>
      <c r="S84" s="223"/>
      <c r="T84" s="3"/>
      <c r="U84" s="237"/>
      <c r="V84" s="238"/>
      <c r="W84" s="238"/>
      <c r="X84" s="238"/>
      <c r="Y84" s="238"/>
      <c r="Z84" s="238"/>
      <c r="AA84" s="238"/>
      <c r="AB84" s="238"/>
      <c r="AC84" s="239"/>
      <c r="AD84" s="3"/>
      <c r="AE84" s="3"/>
      <c r="AF84" s="3"/>
      <c r="AG84" s="55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59"/>
      <c r="BA84" s="63"/>
      <c r="BB84" s="64"/>
    </row>
    <row r="85" spans="1:54" ht="15.75" customHeight="1" thickBot="1">
      <c r="A85" s="3"/>
      <c r="B85" s="3"/>
      <c r="C85" s="3"/>
      <c r="D85" s="3"/>
      <c r="E85" s="3"/>
      <c r="F85" s="3"/>
      <c r="G85" s="3"/>
      <c r="H85" s="3"/>
      <c r="I85" s="3"/>
      <c r="J85" s="3"/>
      <c r="K85" s="215"/>
      <c r="L85" s="218"/>
      <c r="M85" s="224"/>
      <c r="N85" s="225"/>
      <c r="O85" s="225"/>
      <c r="P85" s="225"/>
      <c r="Q85" s="225"/>
      <c r="R85" s="225"/>
      <c r="S85" s="226"/>
      <c r="T85" s="3"/>
      <c r="U85" s="240"/>
      <c r="V85" s="241"/>
      <c r="W85" s="241"/>
      <c r="X85" s="241"/>
      <c r="Y85" s="241"/>
      <c r="Z85" s="241"/>
      <c r="AA85" s="241"/>
      <c r="AB85" s="241"/>
      <c r="AC85" s="242"/>
      <c r="AD85" s="3"/>
      <c r="AE85" s="3"/>
      <c r="AF85" s="3"/>
      <c r="AG85" s="55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59"/>
      <c r="BA85" s="63"/>
      <c r="BB85" s="64"/>
    </row>
    <row r="86" spans="1:54" ht="11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55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59"/>
      <c r="BA86" s="63"/>
      <c r="BB86" s="64"/>
    </row>
    <row r="87" spans="1:54" ht="11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55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59"/>
      <c r="BA87" s="63"/>
      <c r="BB87" s="64"/>
    </row>
    <row r="88" spans="1:54" ht="11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55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59"/>
      <c r="BA88" s="63"/>
      <c r="BB88" s="64"/>
    </row>
    <row r="89" spans="1:54" ht="11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55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59"/>
      <c r="BA89" s="63"/>
      <c r="BB89" s="64"/>
    </row>
    <row r="90" spans="1:54" ht="11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55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59"/>
      <c r="BA90" s="63"/>
      <c r="BB90" s="64"/>
    </row>
    <row r="91" spans="1:54" ht="11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55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59"/>
      <c r="BA91" s="63"/>
      <c r="BB91" s="64"/>
    </row>
    <row r="92" spans="1:54" ht="11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55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59"/>
      <c r="BA92" s="63"/>
      <c r="BB92" s="64"/>
    </row>
    <row r="93" spans="1:54" ht="11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55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59"/>
      <c r="BA93" s="63"/>
      <c r="BB93" s="64"/>
    </row>
    <row r="94" spans="1:54" ht="11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55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59"/>
      <c r="BA94" s="63"/>
      <c r="BB94" s="64"/>
    </row>
    <row r="95" spans="1:54" ht="11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55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59"/>
      <c r="BA95" s="63"/>
      <c r="BB95" s="64"/>
    </row>
    <row r="96" spans="1:54" ht="11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55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59"/>
      <c r="BA96" s="63"/>
      <c r="BB96" s="64"/>
    </row>
    <row r="97" spans="1:54" ht="11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55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59"/>
      <c r="BA97" s="63"/>
      <c r="BB97" s="64"/>
    </row>
    <row r="98" spans="1:54" ht="11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55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59"/>
      <c r="BA98" s="63"/>
      <c r="BB98" s="64"/>
    </row>
    <row r="99" spans="1:54" ht="11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55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59"/>
      <c r="BA99" s="63"/>
      <c r="BB99" s="64"/>
    </row>
    <row r="100" spans="1:54" ht="11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55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59"/>
      <c r="BA100" s="63"/>
      <c r="BB100" s="64"/>
    </row>
    <row r="101" spans="1:54" ht="11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55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59"/>
      <c r="BA101" s="63"/>
      <c r="BB101" s="64"/>
    </row>
    <row r="102" spans="1:54" ht="11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55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59"/>
      <c r="BA102" s="63"/>
      <c r="BB102" s="64"/>
    </row>
    <row r="103" spans="1:54" ht="11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55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59"/>
      <c r="BA103" s="63"/>
      <c r="BB103" s="64"/>
    </row>
    <row r="104" spans="1:54" ht="11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55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59"/>
      <c r="BA104" s="63"/>
      <c r="BB104" s="64"/>
    </row>
    <row r="105" spans="1:54" ht="11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55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59"/>
      <c r="BA105" s="63"/>
      <c r="BB105" s="64"/>
    </row>
    <row r="106" spans="1:54" ht="11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55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59"/>
      <c r="BA106" s="63"/>
      <c r="BB106" s="64"/>
    </row>
    <row r="107" spans="1:54" ht="11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55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59"/>
      <c r="BA107" s="63"/>
      <c r="BB107" s="64"/>
    </row>
    <row r="108" spans="1:54" ht="11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55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59"/>
      <c r="BA108" s="63"/>
      <c r="BB108" s="64"/>
    </row>
    <row r="109" spans="1:54" ht="11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55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59"/>
      <c r="BA109" s="63"/>
      <c r="BB109" s="64"/>
    </row>
    <row r="110" spans="1:54" ht="11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55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59"/>
      <c r="BA110" s="63"/>
      <c r="BB110" s="64"/>
    </row>
    <row r="111" spans="1:54" ht="11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55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59"/>
      <c r="BA111" s="63"/>
      <c r="BB111" s="64"/>
    </row>
    <row r="112" spans="1:54" ht="11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55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59"/>
      <c r="BA112" s="63"/>
      <c r="BB112" s="64"/>
    </row>
    <row r="113" spans="1:54" ht="11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55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59"/>
      <c r="BA113" s="63"/>
      <c r="BB113" s="64"/>
    </row>
    <row r="114" spans="1:54" ht="11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55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59"/>
      <c r="BA114" s="63"/>
      <c r="BB114" s="64"/>
    </row>
    <row r="115" spans="1:54" ht="11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55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59"/>
      <c r="BA115" s="63"/>
      <c r="BB115" s="64"/>
    </row>
    <row r="116" spans="1:54" ht="11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55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59"/>
      <c r="BA116" s="63"/>
      <c r="BB116" s="64"/>
    </row>
    <row r="117" spans="1:54" ht="11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55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59"/>
      <c r="BA117" s="63"/>
      <c r="BB117" s="64"/>
    </row>
    <row r="118" spans="1:54" ht="11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55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59"/>
      <c r="BA118" s="63"/>
      <c r="BB118" s="64"/>
    </row>
    <row r="119" spans="1:54" ht="11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55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59"/>
      <c r="BA119" s="63"/>
      <c r="BB119" s="64"/>
    </row>
    <row r="120" spans="1:54" ht="11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55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59"/>
      <c r="BA120" s="63"/>
      <c r="BB120" s="64"/>
    </row>
    <row r="121" spans="1:54" ht="11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55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59"/>
      <c r="BA121" s="63"/>
      <c r="BB121" s="64"/>
    </row>
    <row r="122" spans="1:54" ht="11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55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59"/>
      <c r="BA122" s="63"/>
      <c r="BB122" s="64"/>
    </row>
    <row r="123" spans="1:54" ht="11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55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59"/>
      <c r="BA123" s="63"/>
      <c r="BB123" s="64"/>
    </row>
    <row r="124" spans="1:54" ht="11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55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59"/>
      <c r="BA124" s="63"/>
      <c r="BB124" s="64"/>
    </row>
    <row r="125" spans="1:54" ht="11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55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59"/>
      <c r="BA125" s="63"/>
      <c r="BB125" s="64"/>
    </row>
    <row r="126" spans="1:54" ht="11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55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59"/>
      <c r="BA126" s="63"/>
      <c r="BB126" s="64"/>
    </row>
    <row r="127" spans="1:54" ht="11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55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59"/>
      <c r="BA127" s="63"/>
      <c r="BB127" s="64"/>
    </row>
    <row r="128" spans="1:54" ht="11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55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59"/>
      <c r="BA128" s="63"/>
      <c r="BB128" s="64"/>
    </row>
    <row r="129" spans="1:54" ht="11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55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59"/>
      <c r="BA129" s="63"/>
      <c r="BB129" s="64"/>
    </row>
    <row r="130" spans="1:54" ht="11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55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59"/>
      <c r="BA130" s="63"/>
      <c r="BB130" s="64"/>
    </row>
    <row r="131" spans="1:54" ht="11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55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59"/>
      <c r="BA131" s="63"/>
      <c r="BB131" s="64"/>
    </row>
    <row r="132" spans="1:54" ht="11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55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59"/>
      <c r="BA132" s="63"/>
      <c r="BB132" s="64"/>
    </row>
    <row r="133" spans="1:54" ht="11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55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59"/>
      <c r="BA133" s="63"/>
      <c r="BB133" s="64"/>
    </row>
    <row r="134" spans="1:54" ht="11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55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59"/>
      <c r="BA134" s="63"/>
      <c r="BB134" s="64"/>
    </row>
    <row r="135" spans="1:54" ht="11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55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59"/>
      <c r="BA135" s="63"/>
      <c r="BB135" s="64"/>
    </row>
    <row r="136" spans="1:54" ht="11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55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59"/>
      <c r="BA136" s="63"/>
      <c r="BB136" s="64"/>
    </row>
    <row r="137" spans="1:54" ht="11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55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59"/>
      <c r="BA137" s="63"/>
      <c r="BB137" s="64"/>
    </row>
    <row r="138" spans="1:54" ht="11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55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59"/>
      <c r="BA138" s="63"/>
      <c r="BB138" s="64"/>
    </row>
    <row r="139" spans="1:54" ht="11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55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59"/>
      <c r="BA139" s="63"/>
      <c r="BB139" s="64"/>
    </row>
    <row r="140" spans="1:54" ht="11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55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59"/>
      <c r="BA140" s="63"/>
      <c r="BB140" s="64"/>
    </row>
    <row r="141" spans="1:54" ht="11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55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59"/>
      <c r="BA141" s="63"/>
      <c r="BB141" s="64"/>
    </row>
    <row r="142" spans="1:54" ht="11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55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59"/>
      <c r="BA142" s="63"/>
      <c r="BB142" s="64"/>
    </row>
    <row r="143" spans="1:54" ht="11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55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59"/>
      <c r="BA143" s="63"/>
      <c r="BB143" s="64"/>
    </row>
    <row r="144" spans="1:54" ht="11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55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59"/>
      <c r="BA144" s="63"/>
      <c r="BB144" s="64"/>
    </row>
    <row r="145" spans="1:54" ht="11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55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59"/>
      <c r="BA145" s="63"/>
      <c r="BB145" s="64"/>
    </row>
    <row r="146" spans="1:54" ht="11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55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59"/>
      <c r="BA146" s="63"/>
      <c r="BB146" s="64"/>
    </row>
    <row r="147" spans="1:54" ht="11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55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59"/>
      <c r="BA147" s="63"/>
      <c r="BB147" s="64"/>
    </row>
    <row r="148" spans="1:54" ht="11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55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59"/>
      <c r="BA148" s="63"/>
      <c r="BB148" s="64"/>
    </row>
    <row r="149" spans="1:54" ht="11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55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59"/>
      <c r="BA149" s="63"/>
      <c r="BB149" s="64"/>
    </row>
    <row r="150" spans="1:54" ht="11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55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59"/>
      <c r="BA150" s="63"/>
      <c r="BB150" s="64"/>
    </row>
    <row r="151" spans="1:54" ht="11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55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59"/>
      <c r="BA151" s="63"/>
      <c r="BB151" s="64"/>
    </row>
    <row r="152" spans="1:54" ht="11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55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59"/>
      <c r="BA152" s="63"/>
      <c r="BB152" s="64"/>
    </row>
    <row r="153" spans="1:54" ht="11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55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59"/>
      <c r="BA153" s="63"/>
      <c r="BB153" s="64"/>
    </row>
    <row r="154" spans="1:54" ht="11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55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59"/>
      <c r="BA154" s="63"/>
      <c r="BB154" s="64"/>
    </row>
    <row r="155" spans="1:54" ht="11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55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59"/>
      <c r="BA155" s="63"/>
      <c r="BB155" s="64"/>
    </row>
    <row r="156" spans="1:54" ht="11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55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59"/>
      <c r="BA156" s="63"/>
      <c r="BB156" s="64"/>
    </row>
    <row r="157" spans="1:54" ht="11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55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59"/>
      <c r="BA157" s="63"/>
      <c r="BB157" s="64"/>
    </row>
    <row r="158" spans="1:54" ht="11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55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59"/>
      <c r="BA158" s="63"/>
      <c r="BB158" s="64"/>
    </row>
    <row r="159" spans="1:54" ht="11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55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59"/>
      <c r="BA159" s="63"/>
      <c r="BB159" s="64"/>
    </row>
    <row r="160" spans="1:54" ht="11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55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59"/>
      <c r="BA160" s="63"/>
      <c r="BB160" s="64"/>
    </row>
    <row r="161" spans="1:54" ht="11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55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59"/>
      <c r="BA161" s="63"/>
      <c r="BB161" s="64"/>
    </row>
    <row r="162" spans="1:54" ht="11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55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59"/>
      <c r="BA162" s="63"/>
      <c r="BB162" s="64"/>
    </row>
    <row r="163" spans="1:54" ht="11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55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59"/>
      <c r="BA163" s="63"/>
      <c r="BB163" s="64"/>
    </row>
    <row r="164" spans="1:54" ht="11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55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59"/>
      <c r="BA164" s="63"/>
      <c r="BB164" s="64"/>
    </row>
    <row r="165" spans="1:54" ht="11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55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59"/>
      <c r="BA165" s="63"/>
      <c r="BB165" s="64"/>
    </row>
    <row r="166" spans="1:54" ht="11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55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59"/>
      <c r="BA166" s="63"/>
      <c r="BB166" s="64"/>
    </row>
    <row r="167" spans="1:54" ht="11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55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59"/>
      <c r="BA167" s="63"/>
      <c r="BB167" s="64"/>
    </row>
    <row r="168" spans="1:54" ht="11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55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59"/>
      <c r="BA168" s="63"/>
      <c r="BB168" s="64"/>
    </row>
    <row r="169" spans="1:54" ht="11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55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59"/>
      <c r="BA169" s="63"/>
      <c r="BB169" s="64"/>
    </row>
    <row r="170" spans="1:54" ht="11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55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59"/>
      <c r="BA170" s="63"/>
      <c r="BB170" s="64"/>
    </row>
    <row r="171" spans="1:54" ht="11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55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59"/>
      <c r="BA171" s="63"/>
      <c r="BB171" s="64"/>
    </row>
    <row r="172" spans="1:54" ht="11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55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59"/>
      <c r="BA172" s="63"/>
      <c r="BB172" s="64"/>
    </row>
    <row r="173" spans="1:54" ht="11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55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59"/>
      <c r="BA173" s="63"/>
      <c r="BB173" s="64"/>
    </row>
    <row r="174" spans="1:54" ht="11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55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59"/>
      <c r="BA174" s="63"/>
      <c r="BB174" s="64"/>
    </row>
    <row r="175" spans="1:54" ht="11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55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59"/>
      <c r="BA175" s="63"/>
      <c r="BB175" s="64"/>
    </row>
    <row r="176" spans="1:54" ht="11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55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59"/>
      <c r="BA176" s="63"/>
      <c r="BB176" s="64"/>
    </row>
    <row r="177" spans="1:54" ht="11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55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59"/>
      <c r="BA177" s="63"/>
      <c r="BB177" s="64"/>
    </row>
    <row r="178" spans="1:54" ht="11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55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59"/>
      <c r="BA178" s="63"/>
      <c r="BB178" s="64"/>
    </row>
    <row r="179" spans="1:54" ht="11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55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59"/>
      <c r="BA179" s="63"/>
      <c r="BB179" s="64"/>
    </row>
    <row r="180" spans="1:54" ht="11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55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59"/>
      <c r="BA180" s="63"/>
      <c r="BB180" s="64"/>
    </row>
    <row r="181" spans="1:54" ht="11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55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59"/>
      <c r="BA181" s="63"/>
      <c r="BB181" s="64"/>
    </row>
    <row r="182" spans="1:54" ht="11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55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59"/>
      <c r="BA182" s="63"/>
      <c r="BB182" s="64"/>
    </row>
    <row r="183" spans="1:54" ht="11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55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59"/>
      <c r="BA183" s="63"/>
      <c r="BB183" s="64"/>
    </row>
    <row r="184" spans="1:54" ht="11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55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59"/>
      <c r="BA184" s="63"/>
      <c r="BB184" s="64"/>
    </row>
    <row r="185" spans="1:54" ht="11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55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59"/>
      <c r="BA185" s="63"/>
      <c r="BB185" s="64"/>
    </row>
    <row r="186" spans="1:54" ht="11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55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59"/>
      <c r="BA186" s="63"/>
      <c r="BB186" s="64"/>
    </row>
    <row r="187" spans="1:54" ht="11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55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59"/>
      <c r="BA187" s="63"/>
      <c r="BB187" s="64"/>
    </row>
    <row r="188" spans="1:54" ht="11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55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59"/>
      <c r="BA188" s="63"/>
      <c r="BB188" s="64"/>
    </row>
    <row r="189" spans="1:54" ht="11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55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59"/>
      <c r="BA189" s="63"/>
      <c r="BB189" s="64"/>
    </row>
    <row r="190" spans="1:54" ht="11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55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59"/>
      <c r="BA190" s="63"/>
      <c r="BB190" s="64"/>
    </row>
    <row r="191" spans="1:54" ht="11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55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59"/>
      <c r="BA191" s="63"/>
      <c r="BB191" s="64"/>
    </row>
    <row r="192" spans="1:54" ht="11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55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59"/>
      <c r="BA192" s="63"/>
      <c r="BB192" s="64"/>
    </row>
    <row r="193" spans="1:54" ht="11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55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59"/>
      <c r="BA193" s="63"/>
      <c r="BB193" s="64"/>
    </row>
    <row r="194" spans="1:54" ht="11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55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59"/>
      <c r="BA194" s="63"/>
      <c r="BB194" s="64"/>
    </row>
    <row r="195" spans="1:54" ht="11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55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59"/>
      <c r="BA195" s="63"/>
      <c r="BB195" s="64"/>
    </row>
    <row r="196" spans="1:54" ht="11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55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59"/>
      <c r="BA196" s="63"/>
      <c r="BB196" s="64"/>
    </row>
    <row r="197" spans="1:54" ht="11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55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59"/>
      <c r="BA197" s="63"/>
      <c r="BB197" s="64"/>
    </row>
    <row r="198" spans="1:54" ht="11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55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59"/>
      <c r="BA198" s="63"/>
      <c r="BB198" s="64"/>
    </row>
    <row r="199" spans="1:54" ht="11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55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59"/>
      <c r="BA199" s="63"/>
      <c r="BB199" s="64"/>
    </row>
    <row r="200" spans="1:54" ht="11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55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59"/>
      <c r="BA200" s="63"/>
      <c r="BB200" s="64"/>
    </row>
    <row r="201" spans="1:54" ht="11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55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59"/>
      <c r="BA201" s="63"/>
      <c r="BB201" s="64"/>
    </row>
    <row r="202" spans="1:54" ht="11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55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59"/>
      <c r="BA202" s="63"/>
      <c r="BB202" s="64"/>
    </row>
    <row r="203" spans="1:54" ht="11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55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59"/>
      <c r="BA203" s="63"/>
      <c r="BB203" s="64"/>
    </row>
    <row r="204" spans="1:54" ht="11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55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59"/>
      <c r="BA204" s="63"/>
      <c r="BB204" s="64"/>
    </row>
    <row r="205" spans="1:54" ht="11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55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59"/>
      <c r="BA205" s="63"/>
      <c r="BB205" s="64"/>
    </row>
    <row r="206" spans="1:54" ht="11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55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59"/>
      <c r="BA206" s="63"/>
      <c r="BB206" s="64"/>
    </row>
    <row r="207" spans="1:54" ht="11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55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59"/>
      <c r="BA207" s="63"/>
      <c r="BB207" s="64"/>
    </row>
    <row r="208" spans="1:54" ht="11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55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59"/>
      <c r="BA208" s="63"/>
      <c r="BB208" s="64"/>
    </row>
    <row r="209" spans="1:54" ht="11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55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59"/>
      <c r="BA209" s="63"/>
      <c r="BB209" s="64"/>
    </row>
    <row r="210" spans="1:54" ht="11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55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59"/>
      <c r="BA210" s="63"/>
      <c r="BB210" s="64"/>
    </row>
    <row r="211" spans="1:54" ht="11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55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59"/>
      <c r="BA211" s="63"/>
      <c r="BB211" s="64"/>
    </row>
    <row r="212" spans="1:54" ht="11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55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59"/>
      <c r="BA212" s="63"/>
      <c r="BB212" s="64"/>
    </row>
    <row r="213" spans="1:54" ht="11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55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59"/>
      <c r="BA213" s="63"/>
      <c r="BB213" s="64"/>
    </row>
    <row r="214" spans="1:54" ht="11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55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59"/>
      <c r="BA214" s="63"/>
      <c r="BB214" s="64"/>
    </row>
    <row r="215" spans="1:54" ht="11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55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59"/>
      <c r="BA215" s="63"/>
      <c r="BB215" s="64"/>
    </row>
    <row r="216" spans="1:54" ht="11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55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59"/>
      <c r="BA216" s="63"/>
      <c r="BB216" s="64"/>
    </row>
    <row r="217" spans="1:54" ht="11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55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59"/>
      <c r="BA217" s="63"/>
      <c r="BB217" s="64"/>
    </row>
    <row r="218" spans="1:54" ht="11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55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59"/>
      <c r="BA218" s="63"/>
      <c r="BB218" s="64"/>
    </row>
    <row r="219" spans="1:54" ht="11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55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59"/>
      <c r="BA219" s="63"/>
      <c r="BB219" s="64"/>
    </row>
    <row r="220" spans="1:54" ht="11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55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59"/>
      <c r="BA220" s="63"/>
      <c r="BB220" s="64"/>
    </row>
    <row r="221" spans="1:54" ht="11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55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59"/>
      <c r="BA221" s="63"/>
      <c r="BB221" s="64"/>
    </row>
    <row r="222" spans="1:54" ht="11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55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59"/>
      <c r="BA222" s="63"/>
      <c r="BB222" s="64"/>
    </row>
    <row r="223" spans="1:54" ht="11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55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59"/>
      <c r="BA223" s="63"/>
      <c r="BB223" s="64"/>
    </row>
    <row r="224" spans="1:54" ht="11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55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59"/>
      <c r="BA224" s="63"/>
      <c r="BB224" s="64"/>
    </row>
    <row r="225" spans="1:54" ht="11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55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59"/>
      <c r="BA225" s="63"/>
      <c r="BB225" s="64"/>
    </row>
    <row r="226" spans="1:54" ht="11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55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59"/>
      <c r="BA226" s="63"/>
      <c r="BB226" s="64"/>
    </row>
    <row r="227" spans="1:54" ht="11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55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59"/>
      <c r="BA227" s="63"/>
      <c r="BB227" s="64"/>
    </row>
    <row r="228" spans="1:54" ht="11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55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59"/>
      <c r="BA228" s="63"/>
      <c r="BB228" s="64"/>
    </row>
    <row r="229" spans="1:54" ht="11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55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59"/>
      <c r="BA229" s="63"/>
      <c r="BB229" s="64"/>
    </row>
    <row r="230" spans="1:54" ht="11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55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59"/>
      <c r="BA230" s="63"/>
      <c r="BB230" s="64"/>
    </row>
    <row r="231" spans="1:54" ht="11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55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59"/>
      <c r="BA231" s="63"/>
      <c r="BB231" s="64"/>
    </row>
    <row r="232" spans="1:54" ht="11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55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59"/>
      <c r="BA232" s="63"/>
      <c r="BB232" s="64"/>
    </row>
    <row r="233" spans="1:54" ht="11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55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59"/>
      <c r="BA233" s="63"/>
      <c r="BB233" s="64"/>
    </row>
    <row r="234" spans="1:54" ht="11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55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59"/>
      <c r="BA234" s="63"/>
      <c r="BB234" s="64"/>
    </row>
    <row r="235" spans="1:54" ht="11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55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59"/>
      <c r="BA235" s="63"/>
      <c r="BB235" s="64"/>
    </row>
    <row r="236" spans="1:54" ht="11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55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59"/>
      <c r="BA236" s="63"/>
      <c r="BB236" s="64"/>
    </row>
    <row r="237" spans="1:54" ht="11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55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59"/>
      <c r="BA237" s="63"/>
      <c r="BB237" s="64"/>
    </row>
    <row r="238" spans="1:54" ht="11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55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59"/>
      <c r="BA238" s="63"/>
      <c r="BB238" s="64"/>
    </row>
    <row r="239" spans="1:54" ht="11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55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59"/>
      <c r="BA239" s="63"/>
      <c r="BB239" s="64"/>
    </row>
    <row r="240" spans="1:54" ht="11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55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59"/>
      <c r="BA240" s="63"/>
      <c r="BB240" s="64"/>
    </row>
    <row r="241" spans="1:54" ht="11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55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59"/>
      <c r="BA241" s="63"/>
      <c r="BB241" s="64"/>
    </row>
    <row r="242" spans="1:54" ht="11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55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59"/>
      <c r="BA242" s="63"/>
      <c r="BB242" s="64"/>
    </row>
    <row r="243" spans="1:54" ht="11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55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59"/>
      <c r="BA243" s="63"/>
      <c r="BB243" s="64"/>
    </row>
    <row r="244" spans="1:54" ht="11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55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59"/>
      <c r="BA244" s="63"/>
      <c r="BB244" s="64"/>
    </row>
    <row r="245" spans="1:54" ht="11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55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59"/>
      <c r="BA245" s="63"/>
      <c r="BB245" s="64"/>
    </row>
    <row r="246" spans="1:54" ht="11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55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59"/>
      <c r="BA246" s="63"/>
      <c r="BB246" s="64"/>
    </row>
    <row r="247" spans="1:54" ht="11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55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59"/>
      <c r="BA247" s="63"/>
      <c r="BB247" s="64"/>
    </row>
    <row r="248" spans="1:54" ht="11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55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59"/>
      <c r="BA248" s="63"/>
      <c r="BB248" s="64"/>
    </row>
    <row r="249" spans="1:54" ht="11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55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59"/>
      <c r="BA249" s="63"/>
      <c r="BB249" s="64"/>
    </row>
    <row r="250" spans="1:54" ht="11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55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59"/>
      <c r="BA250" s="63"/>
      <c r="BB250" s="64"/>
    </row>
    <row r="251" spans="1:54" ht="11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55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59"/>
      <c r="BA251" s="63"/>
      <c r="BB251" s="64"/>
    </row>
    <row r="252" spans="1:54" ht="11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55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59"/>
      <c r="BA252" s="63"/>
      <c r="BB252" s="64"/>
    </row>
    <row r="253" spans="1:54" ht="11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55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59"/>
      <c r="BA253" s="63"/>
      <c r="BB253" s="64"/>
    </row>
    <row r="254" spans="1:54" ht="11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55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59"/>
      <c r="BA254" s="63"/>
      <c r="BB254" s="64"/>
    </row>
    <row r="255" spans="1:54" ht="11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55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59"/>
      <c r="BA255" s="63"/>
      <c r="BB255" s="64"/>
    </row>
    <row r="256" spans="1:54" ht="11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55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59"/>
      <c r="BA256" s="63"/>
      <c r="BB256" s="64"/>
    </row>
    <row r="257" spans="1:54" ht="11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55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59"/>
      <c r="BA257" s="63"/>
      <c r="BB257" s="64"/>
    </row>
    <row r="258" spans="1:54" ht="11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55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59"/>
      <c r="BA258" s="63"/>
      <c r="BB258" s="64"/>
    </row>
    <row r="259" spans="1:54" ht="11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55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59"/>
      <c r="BA259" s="63"/>
      <c r="BB259" s="64"/>
    </row>
    <row r="260" spans="1:54" ht="11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55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59"/>
      <c r="BA260" s="63"/>
      <c r="BB260" s="64"/>
    </row>
    <row r="261" spans="1:54" ht="11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55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59"/>
      <c r="BA261" s="63"/>
      <c r="BB261" s="64"/>
    </row>
    <row r="262" spans="1:54" ht="11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55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59"/>
      <c r="BA262" s="63"/>
      <c r="BB262" s="64"/>
    </row>
    <row r="263" spans="1:54" ht="11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55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59"/>
      <c r="BA263" s="63"/>
      <c r="BB263" s="64"/>
    </row>
    <row r="264" spans="1:54" ht="11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55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59"/>
      <c r="BA264" s="63"/>
      <c r="BB264" s="64"/>
    </row>
    <row r="265" spans="1:54" ht="11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55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59"/>
      <c r="BA265" s="63"/>
      <c r="BB265" s="64"/>
    </row>
    <row r="266" spans="1:54" ht="11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55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59"/>
      <c r="BA266" s="63"/>
      <c r="BB266" s="64"/>
    </row>
    <row r="267" spans="1:54" ht="11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55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59"/>
      <c r="BA267" s="63"/>
      <c r="BB267" s="64"/>
    </row>
    <row r="268" spans="1:54" ht="11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55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59"/>
      <c r="BA268" s="63"/>
      <c r="BB268" s="64"/>
    </row>
    <row r="269" spans="1:54" ht="11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55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59"/>
      <c r="BA269" s="63"/>
      <c r="BB269" s="64"/>
    </row>
    <row r="270" spans="1:54" ht="11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55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59"/>
      <c r="BA270" s="63"/>
      <c r="BB270" s="64"/>
    </row>
    <row r="271" spans="1:54" ht="11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55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59"/>
      <c r="BA271" s="63"/>
      <c r="BB271" s="64"/>
    </row>
    <row r="272" spans="1:54" ht="11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55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59"/>
      <c r="BA272" s="63"/>
      <c r="BB272" s="64"/>
    </row>
    <row r="273" spans="1:54" ht="11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55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59"/>
      <c r="BA273" s="63"/>
      <c r="BB273" s="64"/>
    </row>
    <row r="274" spans="1:54" ht="11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55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59"/>
      <c r="BA274" s="63"/>
      <c r="BB274" s="64"/>
    </row>
    <row r="275" spans="1:54" ht="11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55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59"/>
      <c r="BA275" s="63"/>
      <c r="BB275" s="64"/>
    </row>
    <row r="276" spans="1:54" ht="11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55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59"/>
      <c r="BA276" s="63"/>
      <c r="BB276" s="64"/>
    </row>
    <row r="277" spans="1:54" ht="11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55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59"/>
      <c r="BA277" s="63"/>
      <c r="BB277" s="64"/>
    </row>
    <row r="278" spans="1:54" ht="11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55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59"/>
      <c r="BA278" s="63"/>
      <c r="BB278" s="64"/>
    </row>
    <row r="279" spans="1:54" ht="11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55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59"/>
      <c r="BA279" s="63"/>
      <c r="BB279" s="64"/>
    </row>
    <row r="280" spans="1:54" ht="11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55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59"/>
      <c r="BA280" s="63"/>
      <c r="BB280" s="64"/>
    </row>
    <row r="281" spans="1:54" ht="11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55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59"/>
      <c r="BA281" s="63"/>
      <c r="BB281" s="64"/>
    </row>
    <row r="282" spans="1:54" ht="11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55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59"/>
      <c r="BA282" s="63"/>
      <c r="BB282" s="64"/>
    </row>
    <row r="283" spans="1:54" ht="11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55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59"/>
      <c r="BA283" s="63"/>
      <c r="BB283" s="64"/>
    </row>
    <row r="284" spans="1:54" ht="11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55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59"/>
      <c r="BA284" s="63"/>
      <c r="BB284" s="64"/>
    </row>
    <row r="285" spans="1:54" ht="11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55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59"/>
      <c r="BA285" s="63"/>
      <c r="BB285" s="64"/>
    </row>
    <row r="286" spans="1:54" ht="11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55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59"/>
      <c r="BA286" s="63"/>
      <c r="BB286" s="64"/>
    </row>
    <row r="287" spans="1:54" ht="11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55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59"/>
      <c r="BA287" s="63"/>
      <c r="BB287" s="64"/>
    </row>
    <row r="288" spans="1:54" ht="11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55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59"/>
      <c r="BA288" s="63"/>
      <c r="BB288" s="64"/>
    </row>
    <row r="289" spans="1:54" ht="11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55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59"/>
      <c r="BA289" s="63"/>
      <c r="BB289" s="64"/>
    </row>
    <row r="290" spans="1:54" ht="11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55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59"/>
      <c r="BA290" s="63"/>
      <c r="BB290" s="64"/>
    </row>
    <row r="291" spans="1:54" ht="11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55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59"/>
      <c r="BA291" s="63"/>
      <c r="BB291" s="64"/>
    </row>
    <row r="292" spans="1:54" ht="11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55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59"/>
      <c r="BA292" s="63"/>
      <c r="BB292" s="64"/>
    </row>
    <row r="293" spans="1:54" ht="11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55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59"/>
      <c r="BA293" s="63"/>
      <c r="BB293" s="64"/>
    </row>
    <row r="294" spans="1:54" ht="11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55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59"/>
      <c r="BA294" s="63"/>
      <c r="BB294" s="64"/>
    </row>
    <row r="295" spans="1:54" ht="11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55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59"/>
      <c r="BA295" s="63"/>
      <c r="BB295" s="64"/>
    </row>
    <row r="296" spans="1:54" ht="11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55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59"/>
      <c r="BA296" s="63"/>
      <c r="BB296" s="64"/>
    </row>
    <row r="297" spans="1:54" ht="11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55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59"/>
      <c r="BA297" s="63"/>
      <c r="BB297" s="64"/>
    </row>
    <row r="298" spans="1:54" ht="11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55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59"/>
      <c r="BA298" s="63"/>
      <c r="BB298" s="64"/>
    </row>
    <row r="299" spans="1:54" ht="11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55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59"/>
      <c r="BA299" s="63"/>
      <c r="BB299" s="64"/>
    </row>
    <row r="300" spans="1:54" ht="11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55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59"/>
      <c r="BA300" s="63"/>
      <c r="BB300" s="64"/>
    </row>
    <row r="301" spans="1:54" ht="11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55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59"/>
      <c r="BA301" s="63"/>
      <c r="BB301" s="64"/>
    </row>
    <row r="302" spans="1:54" ht="11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55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59"/>
      <c r="BA302" s="63"/>
      <c r="BB302" s="64"/>
    </row>
    <row r="303" spans="1:54" ht="11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55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59"/>
      <c r="BA303" s="63"/>
      <c r="BB303" s="64"/>
    </row>
    <row r="304" spans="1:54" ht="11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55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59"/>
      <c r="BA304" s="63"/>
      <c r="BB304" s="64"/>
    </row>
    <row r="305" spans="1:54" ht="11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55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59"/>
      <c r="BA305" s="63"/>
      <c r="BB305" s="64"/>
    </row>
    <row r="306" spans="1:54" ht="11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55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59"/>
      <c r="BA306" s="63"/>
      <c r="BB306" s="64"/>
    </row>
    <row r="307" spans="1:54" ht="11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55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59"/>
      <c r="BA307" s="63"/>
      <c r="BB307" s="64"/>
    </row>
    <row r="308" spans="1:54" ht="11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55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59"/>
      <c r="BA308" s="63"/>
      <c r="BB308" s="64"/>
    </row>
    <row r="309" spans="1:54" ht="11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55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59"/>
      <c r="BA309" s="63"/>
      <c r="BB309" s="64"/>
    </row>
    <row r="310" spans="1:54" ht="11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55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59"/>
      <c r="BA310" s="63"/>
      <c r="BB310" s="64"/>
    </row>
    <row r="311" spans="1:54" ht="11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55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59"/>
      <c r="BA311" s="63"/>
      <c r="BB311" s="64"/>
    </row>
    <row r="312" spans="1:54" ht="11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55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59"/>
      <c r="BA312" s="63"/>
      <c r="BB312" s="64"/>
    </row>
    <row r="313" spans="1:54" ht="11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55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59"/>
      <c r="BA313" s="63"/>
      <c r="BB313" s="64"/>
    </row>
    <row r="314" spans="1:54" ht="11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55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59"/>
      <c r="BA314" s="63"/>
      <c r="BB314" s="64"/>
    </row>
    <row r="315" spans="1:54" ht="11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55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59"/>
      <c r="BA315" s="63"/>
      <c r="BB315" s="64"/>
    </row>
    <row r="316" spans="1:54" ht="11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55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59"/>
      <c r="BA316" s="63"/>
      <c r="BB316" s="64"/>
    </row>
    <row r="317" spans="1:54" ht="11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55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59"/>
      <c r="BA317" s="63"/>
      <c r="BB317" s="64"/>
    </row>
    <row r="318" spans="1:54" ht="11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55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59"/>
      <c r="BA318" s="63"/>
      <c r="BB318" s="64"/>
    </row>
    <row r="319" spans="1:54" ht="11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55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59"/>
      <c r="BA319" s="63"/>
      <c r="BB319" s="64"/>
    </row>
    <row r="320" spans="1:54" ht="11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55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59"/>
      <c r="BA320" s="63"/>
      <c r="BB320" s="64"/>
    </row>
    <row r="321" spans="1:54" ht="11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55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59"/>
      <c r="BA321" s="63"/>
      <c r="BB321" s="64"/>
    </row>
    <row r="322" spans="1:54" ht="11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55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59"/>
      <c r="BA322" s="63"/>
      <c r="BB322" s="64"/>
    </row>
    <row r="323" spans="1:54" ht="11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55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59"/>
      <c r="BA323" s="63"/>
      <c r="BB323" s="64"/>
    </row>
    <row r="324" spans="1:54" ht="11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55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59"/>
      <c r="BA324" s="63"/>
      <c r="BB324" s="64"/>
    </row>
    <row r="325" spans="1:54" ht="11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55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59"/>
      <c r="BA325" s="63"/>
      <c r="BB325" s="64"/>
    </row>
    <row r="326" spans="1:54" ht="11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55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59"/>
      <c r="BA326" s="63"/>
      <c r="BB326" s="64"/>
    </row>
    <row r="327" spans="1:54" ht="11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55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59"/>
      <c r="BA327" s="63"/>
      <c r="BB327" s="64"/>
    </row>
    <row r="328" spans="1:54" ht="11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55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59"/>
      <c r="BA328" s="63"/>
      <c r="BB328" s="64"/>
    </row>
    <row r="329" spans="1:54" ht="11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55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59"/>
      <c r="BA329" s="63"/>
      <c r="BB329" s="64"/>
    </row>
    <row r="330" spans="1:54" ht="11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55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59"/>
      <c r="BA330" s="63"/>
      <c r="BB330" s="64"/>
    </row>
    <row r="331" spans="1:54" ht="11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55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59"/>
      <c r="BA331" s="63"/>
      <c r="BB331" s="64"/>
    </row>
    <row r="332" spans="1:54" ht="11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55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59"/>
      <c r="BA332" s="63"/>
      <c r="BB332" s="64"/>
    </row>
    <row r="333" spans="1:54" ht="11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55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59"/>
      <c r="BA333" s="63"/>
      <c r="BB333" s="64"/>
    </row>
    <row r="334" spans="1:54" ht="11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55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59"/>
      <c r="BA334" s="63"/>
      <c r="BB334" s="64"/>
    </row>
    <row r="335" spans="1:54" ht="11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55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59"/>
      <c r="BA335" s="63"/>
      <c r="BB335" s="64"/>
    </row>
    <row r="336" spans="1:54" ht="11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55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59"/>
      <c r="BA336" s="63"/>
      <c r="BB336" s="64"/>
    </row>
    <row r="337" spans="1:54" ht="11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55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59"/>
      <c r="BA337" s="63"/>
      <c r="BB337" s="64"/>
    </row>
    <row r="338" spans="1:54" ht="11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55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59"/>
      <c r="BA338" s="63"/>
      <c r="BB338" s="64"/>
    </row>
    <row r="339" spans="1:54" ht="11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55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59"/>
      <c r="BA339" s="63"/>
      <c r="BB339" s="64"/>
    </row>
    <row r="340" spans="1:54" ht="11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55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59"/>
      <c r="BA340" s="63"/>
      <c r="BB340" s="64"/>
    </row>
    <row r="341" spans="1:54" ht="11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55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59"/>
      <c r="BA341" s="63"/>
      <c r="BB341" s="64"/>
    </row>
    <row r="342" spans="1:54" ht="11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55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59"/>
      <c r="BA342" s="63"/>
      <c r="BB342" s="64"/>
    </row>
    <row r="343" spans="1:54" ht="11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55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59"/>
      <c r="BA343" s="63"/>
      <c r="BB343" s="64"/>
    </row>
    <row r="344" spans="1:54" ht="11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55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59"/>
      <c r="BA344" s="63"/>
      <c r="BB344" s="64"/>
    </row>
    <row r="345" spans="1:54" ht="11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55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59"/>
      <c r="BA345" s="63"/>
      <c r="BB345" s="64"/>
    </row>
    <row r="346" spans="1:54" ht="11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55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59"/>
      <c r="BA346" s="63"/>
      <c r="BB346" s="64"/>
    </row>
    <row r="347" spans="1:54" ht="11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55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59"/>
      <c r="BA347" s="63"/>
      <c r="BB347" s="64"/>
    </row>
    <row r="348" spans="1:54" ht="11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55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59"/>
      <c r="BA348" s="63"/>
      <c r="BB348" s="64"/>
    </row>
    <row r="349" spans="1:54" ht="11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55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59"/>
      <c r="BA349" s="63"/>
      <c r="BB349" s="64"/>
    </row>
    <row r="350" spans="1:54" ht="11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55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59"/>
      <c r="BA350" s="63"/>
      <c r="BB350" s="64"/>
    </row>
    <row r="351" spans="1:54" ht="11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55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59"/>
      <c r="BA351" s="63"/>
      <c r="BB351" s="64"/>
    </row>
    <row r="352" spans="1:54" ht="11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55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59"/>
      <c r="BA352" s="63"/>
      <c r="BB352" s="64"/>
    </row>
    <row r="353" spans="1:54" ht="11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55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59"/>
      <c r="BA353" s="63"/>
      <c r="BB353" s="64"/>
    </row>
    <row r="354" spans="1:54" ht="11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55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59"/>
      <c r="BA354" s="63"/>
      <c r="BB354" s="64"/>
    </row>
    <row r="355" spans="1:54" ht="11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55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59"/>
      <c r="BA355" s="63"/>
      <c r="BB355" s="64"/>
    </row>
    <row r="356" spans="1:54" ht="11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55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59"/>
      <c r="BA356" s="63"/>
      <c r="BB356" s="64"/>
    </row>
    <row r="357" spans="1:54" ht="11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55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59"/>
      <c r="BA357" s="63"/>
      <c r="BB357" s="64"/>
    </row>
    <row r="358" spans="1:54" ht="11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55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59"/>
      <c r="BA358" s="63"/>
      <c r="BB358" s="64"/>
    </row>
    <row r="359" spans="1:54" ht="11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55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59"/>
      <c r="BA359" s="63"/>
      <c r="BB359" s="64"/>
    </row>
    <row r="360" spans="1:54" ht="11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55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59"/>
      <c r="BA360" s="63"/>
      <c r="BB360" s="64"/>
    </row>
    <row r="361" spans="1:54" ht="11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55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59"/>
      <c r="BA361" s="63"/>
      <c r="BB361" s="64"/>
    </row>
    <row r="362" spans="1:54" ht="11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55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59"/>
      <c r="BA362" s="63"/>
      <c r="BB362" s="64"/>
    </row>
    <row r="363" spans="1:54" ht="11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55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59"/>
      <c r="BA363" s="63"/>
      <c r="BB363" s="64"/>
    </row>
    <row r="364" spans="1:54" ht="11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55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59"/>
      <c r="BA364" s="63"/>
      <c r="BB364" s="64"/>
    </row>
    <row r="365" spans="1:54" ht="11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55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59"/>
      <c r="BA365" s="63"/>
      <c r="BB365" s="64"/>
    </row>
    <row r="366" spans="1:54" ht="11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55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59"/>
      <c r="BA366" s="63"/>
      <c r="BB366" s="64"/>
    </row>
    <row r="367" spans="1:54" ht="11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55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59"/>
      <c r="BA367" s="63"/>
      <c r="BB367" s="64"/>
    </row>
    <row r="368" spans="1:54" ht="11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55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59"/>
      <c r="BA368" s="63"/>
      <c r="BB368" s="64"/>
    </row>
    <row r="369" spans="1:54" ht="11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55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59"/>
      <c r="BA369" s="63"/>
      <c r="BB369" s="64"/>
    </row>
    <row r="370" spans="1:54" ht="11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55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59"/>
      <c r="BA370" s="63"/>
      <c r="BB370" s="64"/>
    </row>
    <row r="371" spans="1:54" ht="11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55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59"/>
      <c r="BA371" s="63"/>
      <c r="BB371" s="64"/>
    </row>
    <row r="372" spans="1:54" ht="11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55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59"/>
      <c r="BA372" s="63"/>
      <c r="BB372" s="64"/>
    </row>
    <row r="373" spans="1:54" ht="11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55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59"/>
      <c r="BA373" s="63"/>
      <c r="BB373" s="64"/>
    </row>
    <row r="374" spans="1:54" ht="11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55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59"/>
      <c r="BA374" s="63"/>
      <c r="BB374" s="64"/>
    </row>
    <row r="375" spans="1:54" ht="11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55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59"/>
      <c r="BA375" s="63"/>
      <c r="BB375" s="64"/>
    </row>
    <row r="376" spans="1:54" ht="11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55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59"/>
      <c r="BA376" s="63"/>
      <c r="BB376" s="64"/>
    </row>
    <row r="377" spans="1:54" ht="11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55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59"/>
      <c r="BA377" s="63"/>
      <c r="BB377" s="64"/>
    </row>
    <row r="378" spans="1:54" ht="11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55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59"/>
      <c r="BA378" s="63"/>
      <c r="BB378" s="64"/>
    </row>
    <row r="379" spans="1:54" ht="11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55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59"/>
      <c r="BA379" s="63"/>
      <c r="BB379" s="64"/>
    </row>
    <row r="380" spans="1:54" ht="11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55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59"/>
      <c r="BA380" s="63"/>
      <c r="BB380" s="64"/>
    </row>
    <row r="381" spans="1:54" ht="11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55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59"/>
      <c r="BA381" s="63"/>
      <c r="BB381" s="64"/>
    </row>
    <row r="382" spans="1:54" ht="11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55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59"/>
      <c r="BA382" s="63"/>
      <c r="BB382" s="64"/>
    </row>
    <row r="383" spans="1:54" ht="11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55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59"/>
      <c r="BA383" s="63"/>
      <c r="BB383" s="64"/>
    </row>
    <row r="384" spans="1:54" ht="11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55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59"/>
      <c r="BA384" s="63"/>
      <c r="BB384" s="64"/>
    </row>
    <row r="385" spans="1:54" ht="11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55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59"/>
      <c r="BA385" s="63"/>
      <c r="BB385" s="64"/>
    </row>
    <row r="386" spans="1:54" ht="11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55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59"/>
      <c r="BA386" s="63"/>
      <c r="BB386" s="64"/>
    </row>
    <row r="387" spans="1:54" ht="11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55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59"/>
      <c r="BA387" s="63"/>
      <c r="BB387" s="64"/>
    </row>
    <row r="388" spans="1:54" ht="11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55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59"/>
      <c r="BA388" s="63"/>
      <c r="BB388" s="64"/>
    </row>
    <row r="389" spans="1:54" ht="11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55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59"/>
      <c r="BA389" s="63"/>
      <c r="BB389" s="64"/>
    </row>
    <row r="390" spans="1:54" ht="11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55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59"/>
      <c r="BA390" s="63"/>
      <c r="BB390" s="64"/>
    </row>
    <row r="391" spans="1:54" ht="11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55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59"/>
      <c r="BA391" s="63"/>
      <c r="BB391" s="64"/>
    </row>
    <row r="392" spans="1:54" ht="11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55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59"/>
      <c r="BA392" s="63"/>
      <c r="BB392" s="64"/>
    </row>
    <row r="393" spans="1:54" ht="11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55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59"/>
      <c r="BA393" s="63"/>
      <c r="BB393" s="64"/>
    </row>
    <row r="394" spans="1:54" ht="11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55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59"/>
      <c r="BA394" s="63"/>
      <c r="BB394" s="64"/>
    </row>
    <row r="395" spans="1:54" ht="11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55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59"/>
      <c r="BA395" s="63"/>
      <c r="BB395" s="64"/>
    </row>
    <row r="396" spans="1:54" ht="11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55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59"/>
      <c r="BA396" s="63"/>
      <c r="BB396" s="64"/>
    </row>
    <row r="397" spans="1:54" ht="11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55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59"/>
      <c r="BA397" s="63"/>
      <c r="BB397" s="64"/>
    </row>
    <row r="398" spans="1:54" ht="11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55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59"/>
      <c r="BA398" s="63"/>
      <c r="BB398" s="64"/>
    </row>
    <row r="399" spans="1:54" ht="11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55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59"/>
      <c r="BA399" s="63"/>
      <c r="BB399" s="64"/>
    </row>
    <row r="400" spans="1:54" ht="11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55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59"/>
      <c r="BA400" s="63"/>
      <c r="BB400" s="64"/>
    </row>
    <row r="401" spans="1:54" ht="11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55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59"/>
      <c r="BA401" s="63"/>
      <c r="BB401" s="64"/>
    </row>
    <row r="402" spans="1:54" ht="11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55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59"/>
      <c r="BA402" s="63"/>
      <c r="BB402" s="64"/>
    </row>
    <row r="403" spans="1:54" ht="11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55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59"/>
      <c r="BA403" s="63"/>
      <c r="BB403" s="64"/>
    </row>
    <row r="404" spans="1:54" ht="11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55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59"/>
      <c r="BA404" s="63"/>
      <c r="BB404" s="64"/>
    </row>
    <row r="405" spans="1:54" ht="11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55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59"/>
      <c r="BA405" s="63"/>
      <c r="BB405" s="64"/>
    </row>
    <row r="406" spans="1:54" ht="11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55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59"/>
      <c r="BA406" s="63"/>
      <c r="BB406" s="64"/>
    </row>
    <row r="407" spans="1:54" ht="11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55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59"/>
      <c r="BA407" s="63"/>
      <c r="BB407" s="64"/>
    </row>
    <row r="408" spans="1:54" ht="11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55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59"/>
      <c r="BA408" s="63"/>
      <c r="BB408" s="64"/>
    </row>
    <row r="409" spans="1:54" ht="11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55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59"/>
      <c r="BA409" s="63"/>
      <c r="BB409" s="64"/>
    </row>
    <row r="410" spans="1:54" ht="11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55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59"/>
      <c r="BA410" s="63"/>
      <c r="BB410" s="64"/>
    </row>
    <row r="411" spans="1:54" ht="11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55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59"/>
      <c r="BA411" s="63"/>
      <c r="BB411" s="64"/>
    </row>
    <row r="412" spans="1:54" ht="11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55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59"/>
      <c r="BA412" s="63"/>
      <c r="BB412" s="64"/>
    </row>
    <row r="413" spans="1:54" ht="11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55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59"/>
      <c r="BA413" s="63"/>
      <c r="BB413" s="64"/>
    </row>
    <row r="414" spans="1:54" ht="11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55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59"/>
      <c r="BA414" s="63"/>
      <c r="BB414" s="64"/>
    </row>
    <row r="415" spans="1:54" ht="11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55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59"/>
      <c r="BA415" s="63"/>
      <c r="BB415" s="64"/>
    </row>
    <row r="416" spans="1:54" ht="11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55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59"/>
      <c r="BA416" s="63"/>
      <c r="BB416" s="64"/>
    </row>
    <row r="417" spans="1:54" ht="11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55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59"/>
      <c r="BA417" s="63"/>
      <c r="BB417" s="64"/>
    </row>
    <row r="418" spans="1:54" ht="11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55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59"/>
      <c r="BA418" s="63"/>
      <c r="BB418" s="64"/>
    </row>
    <row r="419" spans="1:54" ht="11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55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59"/>
      <c r="BA419" s="63"/>
      <c r="BB419" s="64"/>
    </row>
    <row r="420" spans="1:54" ht="11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55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59"/>
      <c r="BA420" s="63"/>
      <c r="BB420" s="64"/>
    </row>
    <row r="421" spans="1:54" ht="11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55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59"/>
      <c r="BA421" s="63"/>
      <c r="BB421" s="64"/>
    </row>
    <row r="422" spans="1:54" ht="11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55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59"/>
      <c r="BA422" s="63"/>
      <c r="BB422" s="64"/>
    </row>
    <row r="423" spans="1:54" ht="11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55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59"/>
      <c r="BA423" s="63"/>
      <c r="BB423" s="64"/>
    </row>
    <row r="424" spans="1:54" ht="11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55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59"/>
      <c r="BA424" s="63"/>
      <c r="BB424" s="64"/>
    </row>
    <row r="425" spans="1:54" ht="11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55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59"/>
      <c r="BA425" s="63"/>
      <c r="BB425" s="64"/>
    </row>
    <row r="426" spans="1:54" ht="11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55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59"/>
      <c r="BA426" s="63"/>
      <c r="BB426" s="64"/>
    </row>
    <row r="427" spans="1:54" ht="11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55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59"/>
      <c r="BA427" s="63"/>
      <c r="BB427" s="64"/>
    </row>
    <row r="428" spans="1:54" ht="11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55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59"/>
      <c r="BA428" s="63"/>
      <c r="BB428" s="64"/>
    </row>
    <row r="429" spans="1:54" ht="11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55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59"/>
      <c r="BA429" s="63"/>
      <c r="BB429" s="64"/>
    </row>
    <row r="430" spans="1:54" ht="11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55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59"/>
      <c r="BA430" s="63"/>
      <c r="BB430" s="64"/>
    </row>
    <row r="431" spans="1:54" ht="11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55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59"/>
      <c r="BA431" s="63"/>
      <c r="BB431" s="64"/>
    </row>
    <row r="432" spans="1:54" ht="11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55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59"/>
      <c r="BA432" s="63"/>
      <c r="BB432" s="64"/>
    </row>
    <row r="433" spans="1:54" ht="11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55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59"/>
      <c r="BA433" s="63"/>
      <c r="BB433" s="64"/>
    </row>
    <row r="434" spans="1:54" ht="11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55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59"/>
      <c r="BA434" s="63"/>
      <c r="BB434" s="64"/>
    </row>
    <row r="435" spans="1:54" ht="11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55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59"/>
      <c r="BA435" s="63"/>
      <c r="BB435" s="64"/>
    </row>
    <row r="436" spans="1:54" ht="11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55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59"/>
      <c r="BA436" s="63"/>
      <c r="BB436" s="64"/>
    </row>
    <row r="437" spans="1:54" ht="11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55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59"/>
      <c r="BA437" s="63"/>
      <c r="BB437" s="64"/>
    </row>
    <row r="438" spans="1:54" ht="11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55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59"/>
      <c r="BA438" s="63"/>
      <c r="BB438" s="64"/>
    </row>
    <row r="439" spans="1:54" ht="11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55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59"/>
      <c r="BA439" s="63"/>
      <c r="BB439" s="64"/>
    </row>
    <row r="440" spans="1:54" ht="11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55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59"/>
      <c r="BA440" s="63"/>
      <c r="BB440" s="64"/>
    </row>
    <row r="441" spans="1:54" ht="11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55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59"/>
      <c r="BA441" s="63"/>
      <c r="BB441" s="64"/>
    </row>
    <row r="442" spans="1:54" ht="11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55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59"/>
      <c r="BA442" s="63"/>
      <c r="BB442" s="64"/>
    </row>
    <row r="443" spans="1:54" ht="11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55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59"/>
      <c r="BA443" s="63"/>
      <c r="BB443" s="64"/>
    </row>
    <row r="444" spans="1:54" ht="11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55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59"/>
      <c r="BA444" s="63"/>
      <c r="BB444" s="64"/>
    </row>
    <row r="445" spans="1:54" ht="11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55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59"/>
      <c r="BA445" s="63"/>
      <c r="BB445" s="64"/>
    </row>
    <row r="446" spans="1:54" ht="11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55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59"/>
      <c r="BA446" s="63"/>
      <c r="BB446" s="64"/>
    </row>
    <row r="447" spans="1:54" ht="11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55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59"/>
      <c r="BA447" s="63"/>
      <c r="BB447" s="64"/>
    </row>
    <row r="448" spans="1:54" ht="11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55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59"/>
      <c r="BA448" s="63"/>
      <c r="BB448" s="64"/>
    </row>
    <row r="449" spans="1:54" ht="11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55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59"/>
      <c r="BA449" s="63"/>
      <c r="BB449" s="64"/>
    </row>
    <row r="450" spans="1:54" ht="11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55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59"/>
      <c r="BA450" s="63"/>
      <c r="BB450" s="64"/>
    </row>
    <row r="451" spans="1:54" ht="11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55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59"/>
      <c r="BA451" s="63"/>
      <c r="BB451" s="64"/>
    </row>
    <row r="452" spans="1:54" ht="11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55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59"/>
      <c r="BA452" s="63"/>
      <c r="BB452" s="64"/>
    </row>
    <row r="453" spans="1:54" ht="11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55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59"/>
      <c r="BA453" s="63"/>
      <c r="BB453" s="64"/>
    </row>
    <row r="454" spans="1:54" ht="11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55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59"/>
      <c r="BA454" s="63"/>
      <c r="BB454" s="64"/>
    </row>
    <row r="455" spans="1:54" ht="11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55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59"/>
      <c r="BA455" s="63"/>
      <c r="BB455" s="64"/>
    </row>
    <row r="456" spans="1:54" ht="11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55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59"/>
      <c r="BA456" s="63"/>
      <c r="BB456" s="64"/>
    </row>
    <row r="457" spans="1:54" ht="11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55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59"/>
      <c r="BA457" s="63"/>
      <c r="BB457" s="64"/>
    </row>
    <row r="458" spans="1:54" ht="11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55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59"/>
      <c r="BA458" s="63"/>
      <c r="BB458" s="64"/>
    </row>
    <row r="459" spans="1:54" ht="11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55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59"/>
      <c r="BA459" s="63"/>
      <c r="BB459" s="64"/>
    </row>
    <row r="460" spans="1:54" ht="11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55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59"/>
      <c r="BA460" s="63"/>
      <c r="BB460" s="64"/>
    </row>
    <row r="461" spans="1:54" ht="11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55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59"/>
      <c r="BA461" s="63"/>
      <c r="BB461" s="64"/>
    </row>
    <row r="462" spans="1:54" ht="11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55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59"/>
      <c r="BA462" s="63"/>
      <c r="BB462" s="64"/>
    </row>
    <row r="463" spans="1:54" ht="11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55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59"/>
      <c r="BA463" s="63"/>
      <c r="BB463" s="64"/>
    </row>
    <row r="464" spans="1:54" ht="11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55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59"/>
      <c r="BA464" s="63"/>
      <c r="BB464" s="64"/>
    </row>
    <row r="465" spans="1:54" ht="11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55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59"/>
      <c r="BA465" s="63"/>
      <c r="BB465" s="64"/>
    </row>
    <row r="466" spans="1:54" ht="11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55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59"/>
      <c r="BA466" s="63"/>
      <c r="BB466" s="64"/>
    </row>
    <row r="467" spans="1:54" ht="11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55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59"/>
      <c r="BA467" s="63"/>
      <c r="BB467" s="64"/>
    </row>
    <row r="468" spans="1:54" ht="11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55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59"/>
      <c r="BA468" s="63"/>
      <c r="BB468" s="64"/>
    </row>
    <row r="469" spans="1:54" ht="11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55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59"/>
      <c r="BA469" s="63"/>
      <c r="BB469" s="64"/>
    </row>
    <row r="470" spans="1:54" ht="11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55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59"/>
      <c r="BA470" s="63"/>
      <c r="BB470" s="64"/>
    </row>
    <row r="471" spans="1:54" ht="11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55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59"/>
      <c r="BA471" s="63"/>
      <c r="BB471" s="64"/>
    </row>
    <row r="472" spans="1:54" ht="11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55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59"/>
      <c r="BA472" s="63"/>
      <c r="BB472" s="64"/>
    </row>
    <row r="473" spans="1:54" ht="11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55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59"/>
      <c r="BA473" s="63"/>
      <c r="BB473" s="64"/>
    </row>
    <row r="474" spans="1:54" ht="11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55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59"/>
      <c r="BA474" s="63"/>
      <c r="BB474" s="64"/>
    </row>
    <row r="475" spans="1:54" ht="11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55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59"/>
      <c r="BA475" s="63"/>
      <c r="BB475" s="64"/>
    </row>
    <row r="476" spans="1:54" ht="11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55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59"/>
      <c r="BA476" s="63"/>
      <c r="BB476" s="64"/>
    </row>
    <row r="477" spans="1:54" ht="11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55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59"/>
      <c r="BA477" s="63"/>
      <c r="BB477" s="64"/>
    </row>
    <row r="478" spans="1:54" ht="11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55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59"/>
      <c r="BA478" s="63"/>
      <c r="BB478" s="64"/>
    </row>
    <row r="479" spans="1:54" ht="11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55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59"/>
      <c r="BA479" s="63"/>
      <c r="BB479" s="64"/>
    </row>
    <row r="480" spans="1:54" ht="11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55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59"/>
      <c r="BA480" s="63"/>
      <c r="BB480" s="64"/>
    </row>
    <row r="481" spans="1:54" ht="11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55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59"/>
      <c r="BA481" s="63"/>
      <c r="BB481" s="64"/>
    </row>
    <row r="482" spans="1:54" ht="11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55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59"/>
      <c r="BA482" s="63"/>
      <c r="BB482" s="64"/>
    </row>
    <row r="483" spans="1:54" ht="11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55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59"/>
      <c r="BA483" s="63"/>
      <c r="BB483" s="64"/>
    </row>
    <row r="484" spans="1:54" ht="11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55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59"/>
      <c r="BA484" s="63"/>
      <c r="BB484" s="64"/>
    </row>
    <row r="485" spans="1:54" ht="11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55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59"/>
      <c r="BA485" s="63"/>
      <c r="BB485" s="64"/>
    </row>
    <row r="486" spans="1:54" ht="11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55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59"/>
      <c r="BA486" s="63"/>
      <c r="BB486" s="64"/>
    </row>
    <row r="487" spans="1:54" ht="11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55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59"/>
      <c r="BA487" s="63"/>
      <c r="BB487" s="64"/>
    </row>
    <row r="488" spans="1:54" ht="11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55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59"/>
      <c r="BA488" s="63"/>
      <c r="BB488" s="64"/>
    </row>
    <row r="489" spans="1:54" ht="11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55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59"/>
      <c r="BA489" s="63"/>
      <c r="BB489" s="64"/>
    </row>
    <row r="490" spans="1:54" ht="11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55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59"/>
      <c r="BA490" s="63"/>
      <c r="BB490" s="64"/>
    </row>
    <row r="491" spans="1:54" ht="11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55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59"/>
      <c r="BA491" s="63"/>
      <c r="BB491" s="64"/>
    </row>
    <row r="492" spans="1:54" ht="11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55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59"/>
      <c r="BA492" s="63"/>
      <c r="BB492" s="64"/>
    </row>
    <row r="493" spans="1:54" ht="11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55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59"/>
      <c r="BA493" s="63"/>
      <c r="BB493" s="64"/>
    </row>
    <row r="494" spans="1:54" ht="11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55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59"/>
      <c r="BA494" s="63"/>
      <c r="BB494" s="64"/>
    </row>
    <row r="495" spans="1:54" ht="11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55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59"/>
      <c r="BA495" s="63"/>
      <c r="BB495" s="64"/>
    </row>
    <row r="496" spans="1:54" ht="11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55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59"/>
      <c r="BA496" s="63"/>
      <c r="BB496" s="64"/>
    </row>
    <row r="497" spans="1:54" ht="11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55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59"/>
      <c r="BA497" s="63"/>
      <c r="BB497" s="64"/>
    </row>
    <row r="498" spans="1:54" ht="11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55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59"/>
      <c r="BA498" s="63"/>
      <c r="BB498" s="64"/>
    </row>
    <row r="499" spans="1:54" ht="11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55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59"/>
      <c r="BA499" s="63"/>
      <c r="BB499" s="64"/>
    </row>
    <row r="500" spans="1:54" ht="11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55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59"/>
      <c r="BA500" s="63"/>
      <c r="BB500" s="64"/>
    </row>
    <row r="501" spans="1:54" ht="11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55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59"/>
      <c r="BA501" s="63"/>
      <c r="BB501" s="64"/>
    </row>
    <row r="502" spans="1:54" ht="11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55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59"/>
      <c r="BA502" s="63"/>
      <c r="BB502" s="64"/>
    </row>
    <row r="503" spans="1:54" ht="11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55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59"/>
      <c r="BA503" s="63"/>
      <c r="BB503" s="64"/>
    </row>
    <row r="504" spans="1:54" ht="11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55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59"/>
      <c r="BA504" s="63"/>
      <c r="BB504" s="64"/>
    </row>
    <row r="505" spans="1:54" ht="11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55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59"/>
      <c r="BA505" s="63"/>
      <c r="BB505" s="64"/>
    </row>
    <row r="506" spans="1:54" ht="11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55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59"/>
      <c r="BA506" s="63"/>
      <c r="BB506" s="64"/>
    </row>
    <row r="507" spans="1:54" ht="11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55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59"/>
      <c r="BA507" s="63"/>
      <c r="BB507" s="64"/>
    </row>
    <row r="508" spans="1:54" ht="11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55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59"/>
      <c r="BA508" s="63"/>
      <c r="BB508" s="64"/>
    </row>
    <row r="509" spans="1:54" ht="11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55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59"/>
      <c r="BA509" s="63"/>
      <c r="BB509" s="64"/>
    </row>
    <row r="510" spans="1:54" ht="11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55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59"/>
      <c r="BA510" s="63"/>
      <c r="BB510" s="64"/>
    </row>
    <row r="511" spans="1:54" ht="11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55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59"/>
      <c r="BA511" s="63"/>
      <c r="BB511" s="64"/>
    </row>
    <row r="512" spans="1:54" ht="11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55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59"/>
      <c r="BA512" s="63"/>
      <c r="BB512" s="64"/>
    </row>
    <row r="513" spans="1:54" ht="11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55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59"/>
      <c r="BA513" s="63"/>
      <c r="BB513" s="64"/>
    </row>
    <row r="514" spans="1:54" ht="11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55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59"/>
      <c r="BA514" s="63"/>
      <c r="BB514" s="64"/>
    </row>
    <row r="515" spans="1:54" ht="11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55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59"/>
      <c r="BA515" s="63"/>
      <c r="BB515" s="64"/>
    </row>
    <row r="516" spans="1:54" ht="11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55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59"/>
      <c r="BA516" s="63"/>
      <c r="BB516" s="64"/>
    </row>
    <row r="517" spans="1:54" ht="11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55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59"/>
      <c r="BA517" s="63"/>
      <c r="BB517" s="64"/>
    </row>
    <row r="518" spans="1:54" ht="11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55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59"/>
      <c r="BA518" s="63"/>
      <c r="BB518" s="64"/>
    </row>
    <row r="519" spans="1:54" ht="11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55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59"/>
      <c r="BA519" s="63"/>
      <c r="BB519" s="64"/>
    </row>
    <row r="520" spans="1:54" ht="11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55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59"/>
      <c r="BA520" s="63"/>
      <c r="BB520" s="64"/>
    </row>
    <row r="521" spans="1:54" ht="11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55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59"/>
      <c r="BA521" s="63"/>
      <c r="BB521" s="64"/>
    </row>
    <row r="522" spans="1:54" ht="11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55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59"/>
      <c r="BA522" s="63"/>
      <c r="BB522" s="64"/>
    </row>
    <row r="523" spans="1:54" ht="11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55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59"/>
      <c r="BA523" s="63"/>
      <c r="BB523" s="64"/>
    </row>
    <row r="524" spans="1:54" ht="11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55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59"/>
      <c r="BA524" s="63"/>
      <c r="BB524" s="64"/>
    </row>
    <row r="525" spans="1:54" ht="11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55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59"/>
      <c r="BA525" s="63"/>
      <c r="BB525" s="64"/>
    </row>
    <row r="526" spans="1:54" ht="11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55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59"/>
      <c r="BA526" s="63"/>
      <c r="BB526" s="64"/>
    </row>
    <row r="527" spans="1:54" ht="11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55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59"/>
      <c r="BA527" s="63"/>
      <c r="BB527" s="64"/>
    </row>
    <row r="528" spans="1:54" ht="11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55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59"/>
      <c r="BA528" s="63"/>
      <c r="BB528" s="64"/>
    </row>
    <row r="529" spans="1:54" ht="11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55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59"/>
      <c r="BA529" s="63"/>
      <c r="BB529" s="64"/>
    </row>
    <row r="530" spans="1:54" ht="11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55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59"/>
      <c r="BA530" s="63"/>
      <c r="BB530" s="64"/>
    </row>
    <row r="531" spans="1:54" ht="11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55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59"/>
      <c r="BA531" s="63"/>
      <c r="BB531" s="64"/>
    </row>
    <row r="532" spans="1:54" ht="11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55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59"/>
      <c r="BA532" s="63"/>
      <c r="BB532" s="64"/>
    </row>
    <row r="533" spans="1:54" ht="11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55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59"/>
      <c r="BA533" s="63"/>
      <c r="BB533" s="64"/>
    </row>
    <row r="534" spans="1:54" ht="11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55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59"/>
      <c r="BA534" s="63"/>
      <c r="BB534" s="64"/>
    </row>
    <row r="535" spans="1:54" ht="11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55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59"/>
      <c r="BA535" s="63"/>
      <c r="BB535" s="64"/>
    </row>
    <row r="536" spans="1:54" ht="11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55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59"/>
      <c r="BA536" s="63"/>
      <c r="BB536" s="64"/>
    </row>
    <row r="537" spans="1:54" ht="11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55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59"/>
      <c r="BA537" s="63"/>
      <c r="BB537" s="64"/>
    </row>
    <row r="538" spans="1:54" ht="11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55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59"/>
      <c r="BA538" s="63"/>
      <c r="BB538" s="64"/>
    </row>
    <row r="539" spans="1:54" ht="11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55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59"/>
      <c r="BA539" s="63"/>
      <c r="BB539" s="64"/>
    </row>
    <row r="540" spans="1:54" ht="11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55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59"/>
      <c r="BA540" s="63"/>
      <c r="BB540" s="64"/>
    </row>
    <row r="541" spans="1:54" ht="11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55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59"/>
      <c r="BA541" s="63"/>
      <c r="BB541" s="64"/>
    </row>
    <row r="542" spans="1:54" ht="11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55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59"/>
      <c r="BA542" s="63"/>
      <c r="BB542" s="64"/>
    </row>
    <row r="543" spans="1:54" ht="11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55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59"/>
      <c r="BA543" s="63"/>
      <c r="BB543" s="64"/>
    </row>
    <row r="544" spans="1:54" ht="11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55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59"/>
      <c r="BA544" s="63"/>
      <c r="BB544" s="64"/>
    </row>
    <row r="545" spans="1:54" ht="11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55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59"/>
      <c r="BA545" s="63"/>
      <c r="BB545" s="64"/>
    </row>
    <row r="546" spans="1:54" ht="11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55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59"/>
      <c r="BA546" s="63"/>
      <c r="BB546" s="64"/>
    </row>
    <row r="547" spans="1:54" ht="11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55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59"/>
      <c r="BA547" s="63"/>
      <c r="BB547" s="64"/>
    </row>
    <row r="548" spans="1:54" ht="11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55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59"/>
      <c r="BA548" s="63"/>
      <c r="BB548" s="64"/>
    </row>
    <row r="549" spans="1:54" ht="11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55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59"/>
      <c r="BA549" s="63"/>
      <c r="BB549" s="64"/>
    </row>
    <row r="550" spans="1:54" ht="11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55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59"/>
      <c r="BA550" s="63"/>
      <c r="BB550" s="64"/>
    </row>
    <row r="551" spans="1:54" ht="11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55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59"/>
      <c r="BA551" s="63"/>
      <c r="BB551" s="64"/>
    </row>
    <row r="552" spans="1:54" ht="11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55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59"/>
      <c r="BA552" s="63"/>
      <c r="BB552" s="64"/>
    </row>
    <row r="553" spans="1:54" ht="11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55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59"/>
      <c r="BA553" s="63"/>
      <c r="BB553" s="64"/>
    </row>
    <row r="554" spans="1:54" ht="11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55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59"/>
      <c r="BA554" s="63"/>
      <c r="BB554" s="64"/>
    </row>
    <row r="555" spans="1:54" ht="11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55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59"/>
      <c r="BA555" s="63"/>
      <c r="BB555" s="64"/>
    </row>
    <row r="556" spans="1:54" ht="11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55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59"/>
      <c r="BA556" s="63"/>
      <c r="BB556" s="64"/>
    </row>
    <row r="557" spans="1:54" ht="11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55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59"/>
      <c r="BA557" s="63"/>
      <c r="BB557" s="64"/>
    </row>
    <row r="558" spans="1:54" ht="11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55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59"/>
      <c r="BA558" s="63"/>
      <c r="BB558" s="64"/>
    </row>
    <row r="559" spans="1:54" ht="11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55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59"/>
      <c r="BA559" s="63"/>
      <c r="BB559" s="64"/>
    </row>
    <row r="560" spans="1:54" ht="11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55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59"/>
      <c r="BA560" s="63"/>
      <c r="BB560" s="64"/>
    </row>
    <row r="561" spans="1:54" ht="11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55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59"/>
      <c r="BA561" s="63"/>
      <c r="BB561" s="64"/>
    </row>
    <row r="562" spans="1:54" ht="11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55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59"/>
      <c r="BA562" s="63"/>
      <c r="BB562" s="64"/>
    </row>
    <row r="563" spans="1:54" ht="11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55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59"/>
      <c r="BA563" s="63"/>
      <c r="BB563" s="64"/>
    </row>
    <row r="564" spans="1:54" ht="11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55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59"/>
      <c r="BA564" s="63"/>
      <c r="BB564" s="64"/>
    </row>
    <row r="565" spans="1:54" ht="11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55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59"/>
      <c r="BA565" s="63"/>
      <c r="BB565" s="64"/>
    </row>
    <row r="566" spans="1:54" ht="11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55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59"/>
      <c r="BA566" s="63"/>
      <c r="BB566" s="64"/>
    </row>
    <row r="567" spans="1:54" ht="11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55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59"/>
      <c r="BA567" s="63"/>
      <c r="BB567" s="64"/>
    </row>
    <row r="568" spans="1:54" ht="11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55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59"/>
      <c r="BA568" s="63"/>
      <c r="BB568" s="64"/>
    </row>
    <row r="569" spans="1:54" ht="11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55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59"/>
      <c r="BA569" s="63"/>
      <c r="BB569" s="64"/>
    </row>
    <row r="570" spans="1:54" ht="11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55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59"/>
      <c r="BA570" s="63"/>
      <c r="BB570" s="64"/>
    </row>
    <row r="571" spans="1:54" ht="11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55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59"/>
      <c r="BA571" s="63"/>
      <c r="BB571" s="64"/>
    </row>
    <row r="572" spans="1:54" ht="11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55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59"/>
      <c r="BA572" s="63"/>
      <c r="BB572" s="64"/>
    </row>
    <row r="573" spans="1:54" ht="11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55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59"/>
      <c r="BA573" s="63"/>
      <c r="BB573" s="64"/>
    </row>
    <row r="574" spans="1:54" ht="11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55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59"/>
      <c r="BA574" s="63"/>
      <c r="BB574" s="64"/>
    </row>
    <row r="575" spans="1:54" ht="11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55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59"/>
      <c r="BA575" s="63"/>
      <c r="BB575" s="64"/>
    </row>
    <row r="576" spans="1:54" ht="11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55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59"/>
      <c r="BA576" s="63"/>
      <c r="BB576" s="64"/>
    </row>
    <row r="577" spans="1:54" ht="11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55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59"/>
      <c r="BA577" s="63"/>
      <c r="BB577" s="64"/>
    </row>
    <row r="578" spans="1:54" ht="11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55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59"/>
      <c r="BA578" s="63"/>
      <c r="BB578" s="64"/>
    </row>
    <row r="579" spans="1:54" ht="11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55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59"/>
      <c r="BA579" s="63"/>
      <c r="BB579" s="64"/>
    </row>
    <row r="580" spans="1:54" ht="11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55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59"/>
      <c r="BA580" s="63"/>
      <c r="BB580" s="64"/>
    </row>
    <row r="581" spans="1:54" ht="11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55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59"/>
      <c r="BA581" s="63"/>
      <c r="BB581" s="64"/>
    </row>
    <row r="582" spans="1:54" ht="11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55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59"/>
      <c r="BA582" s="63"/>
      <c r="BB582" s="64"/>
    </row>
    <row r="583" spans="1:54" ht="11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55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59"/>
      <c r="BA583" s="63"/>
      <c r="BB583" s="64"/>
    </row>
    <row r="584" spans="1:54" ht="11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55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59"/>
      <c r="BA584" s="63"/>
      <c r="BB584" s="64"/>
    </row>
    <row r="585" spans="1:54" ht="11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55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59"/>
      <c r="BA585" s="63"/>
      <c r="BB585" s="64"/>
    </row>
    <row r="586" spans="1:54" ht="11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55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59"/>
      <c r="BA586" s="63"/>
      <c r="BB586" s="64"/>
    </row>
    <row r="587" spans="1:54" ht="11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55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59"/>
      <c r="BA587" s="63"/>
      <c r="BB587" s="64"/>
    </row>
    <row r="588" spans="1:54" ht="11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55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59"/>
      <c r="BA588" s="63"/>
      <c r="BB588" s="64"/>
    </row>
    <row r="589" spans="1:54" ht="11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55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59"/>
      <c r="BA589" s="63"/>
      <c r="BB589" s="64"/>
    </row>
    <row r="590" spans="1:54" ht="11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55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59"/>
      <c r="BA590" s="63"/>
      <c r="BB590" s="64"/>
    </row>
    <row r="591" spans="1:54" ht="11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55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59"/>
      <c r="BA591" s="63"/>
      <c r="BB591" s="64"/>
    </row>
    <row r="592" spans="1:54" ht="11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55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59"/>
      <c r="BA592" s="63"/>
      <c r="BB592" s="64"/>
    </row>
    <row r="593" spans="1:54" ht="11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55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59"/>
      <c r="BA593" s="63"/>
      <c r="BB593" s="64"/>
    </row>
    <row r="594" spans="1:54" ht="11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55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59"/>
      <c r="BA594" s="63"/>
      <c r="BB594" s="64"/>
    </row>
    <row r="595" spans="1:54" ht="11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55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59"/>
      <c r="BA595" s="63"/>
      <c r="BB595" s="64"/>
    </row>
    <row r="596" spans="1:54" ht="11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55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59"/>
      <c r="BA596" s="63"/>
      <c r="BB596" s="64"/>
    </row>
    <row r="597" spans="1:54" ht="11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55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59"/>
      <c r="BA597" s="63"/>
      <c r="BB597" s="64"/>
    </row>
    <row r="598" spans="1:54" ht="11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55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59"/>
      <c r="BA598" s="63"/>
      <c r="BB598" s="64"/>
    </row>
    <row r="599" spans="1:54" ht="11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55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59"/>
      <c r="BA599" s="63"/>
      <c r="BB599" s="64"/>
    </row>
    <row r="600" spans="1:54" ht="11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55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59"/>
      <c r="BA600" s="63"/>
      <c r="BB600" s="64"/>
    </row>
    <row r="601" spans="1:54" ht="11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55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59"/>
      <c r="BA601" s="63"/>
      <c r="BB601" s="64"/>
    </row>
    <row r="602" spans="1:54" ht="11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55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59"/>
      <c r="BA602" s="63"/>
      <c r="BB602" s="64"/>
    </row>
    <row r="603" spans="1:54" ht="11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55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59"/>
      <c r="BA603" s="63"/>
      <c r="BB603" s="64"/>
    </row>
    <row r="604" spans="1:54" ht="11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55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59"/>
      <c r="BA604" s="63"/>
      <c r="BB604" s="64"/>
    </row>
    <row r="605" spans="1:54" ht="11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55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59"/>
      <c r="BA605" s="63"/>
      <c r="BB605" s="64"/>
    </row>
    <row r="606" spans="1:54" ht="11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55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59"/>
      <c r="BA606" s="63"/>
      <c r="BB606" s="64"/>
    </row>
    <row r="607" spans="1:54" ht="11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55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59"/>
      <c r="BA607" s="63"/>
      <c r="BB607" s="64"/>
    </row>
    <row r="608" spans="1:54" ht="11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55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59"/>
      <c r="BA608" s="63"/>
      <c r="BB608" s="64"/>
    </row>
    <row r="609" spans="1:54" ht="11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55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59"/>
      <c r="BA609" s="63"/>
      <c r="BB609" s="64"/>
    </row>
    <row r="610" spans="1:54" ht="11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55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59"/>
      <c r="BA610" s="63"/>
      <c r="BB610" s="64"/>
    </row>
    <row r="611" spans="1:54" ht="11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55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59"/>
      <c r="BA611" s="63"/>
      <c r="BB611" s="64"/>
    </row>
    <row r="612" spans="1:54" ht="11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55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59"/>
      <c r="BA612" s="63"/>
      <c r="BB612" s="64"/>
    </row>
    <row r="613" spans="1:54" ht="11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55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59"/>
      <c r="BA613" s="63"/>
      <c r="BB613" s="64"/>
    </row>
    <row r="614" spans="1:54" ht="11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55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59"/>
      <c r="BA614" s="63"/>
      <c r="BB614" s="64"/>
    </row>
    <row r="615" spans="1:54" ht="11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55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59"/>
      <c r="BA615" s="63"/>
      <c r="BB615" s="64"/>
    </row>
    <row r="616" spans="1:54" ht="11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55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59"/>
      <c r="BA616" s="63"/>
      <c r="BB616" s="64"/>
    </row>
    <row r="617" spans="1:54" ht="11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55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59"/>
      <c r="BA617" s="63"/>
      <c r="BB617" s="64"/>
    </row>
    <row r="618" spans="1:54" ht="11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55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59"/>
      <c r="BA618" s="63"/>
      <c r="BB618" s="64"/>
    </row>
    <row r="619" spans="1:54" ht="11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55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59"/>
      <c r="BA619" s="63"/>
      <c r="BB619" s="64"/>
    </row>
    <row r="620" spans="1:54" ht="11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55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59"/>
      <c r="BA620" s="63"/>
      <c r="BB620" s="64"/>
    </row>
    <row r="621" spans="1:54" ht="11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55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59"/>
      <c r="BA621" s="63"/>
      <c r="BB621" s="64"/>
    </row>
    <row r="622" spans="1:54" ht="11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55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59"/>
      <c r="BA622" s="63"/>
      <c r="BB622" s="64"/>
    </row>
    <row r="623" spans="1:54" ht="11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55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59"/>
      <c r="BA623" s="63"/>
      <c r="BB623" s="64"/>
    </row>
    <row r="624" spans="1:54" ht="11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55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59"/>
      <c r="BA624" s="63"/>
      <c r="BB624" s="64"/>
    </row>
    <row r="625" spans="1:54" ht="11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55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59"/>
      <c r="BA625" s="63"/>
      <c r="BB625" s="64"/>
    </row>
    <row r="626" spans="1:54" ht="11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55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59"/>
      <c r="BA626" s="63"/>
      <c r="BB626" s="64"/>
    </row>
    <row r="627" spans="1:54" ht="11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55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59"/>
      <c r="BA627" s="63"/>
      <c r="BB627" s="64"/>
    </row>
    <row r="628" spans="1:54" ht="11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55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59"/>
      <c r="BA628" s="63"/>
      <c r="BB628" s="64"/>
    </row>
    <row r="629" spans="1:54" ht="11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55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59"/>
      <c r="BA629" s="63"/>
      <c r="BB629" s="64"/>
    </row>
    <row r="630" spans="1:54" ht="11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55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59"/>
      <c r="BA630" s="63"/>
      <c r="BB630" s="64"/>
    </row>
    <row r="631" spans="1:54" ht="11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55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59"/>
      <c r="BA631" s="63"/>
      <c r="BB631" s="64"/>
    </row>
    <row r="632" spans="1:54" ht="11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55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59"/>
      <c r="BA632" s="63"/>
      <c r="BB632" s="64"/>
    </row>
    <row r="633" spans="1:54" ht="11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55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59"/>
      <c r="BA633" s="63"/>
      <c r="BB633" s="64"/>
    </row>
    <row r="634" spans="1:54" ht="11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55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59"/>
      <c r="BA634" s="63"/>
      <c r="BB634" s="64"/>
    </row>
    <row r="635" spans="1:54" ht="11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55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59"/>
      <c r="BA635" s="63"/>
      <c r="BB635" s="64"/>
    </row>
    <row r="636" spans="1:54" ht="11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55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59"/>
      <c r="BA636" s="63"/>
      <c r="BB636" s="64"/>
    </row>
    <row r="637" spans="1:54" ht="11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55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59"/>
      <c r="BA637" s="63"/>
      <c r="BB637" s="64"/>
    </row>
    <row r="638" spans="1:54" ht="11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55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59"/>
      <c r="BA638" s="63"/>
      <c r="BB638" s="64"/>
    </row>
    <row r="639" spans="1:54" ht="11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55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59"/>
      <c r="BA639" s="63"/>
      <c r="BB639" s="64"/>
    </row>
    <row r="640" spans="1:54" ht="11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55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59"/>
      <c r="BA640" s="63"/>
      <c r="BB640" s="64"/>
    </row>
    <row r="641" spans="1:54" ht="11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55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59"/>
      <c r="BA641" s="63"/>
      <c r="BB641" s="64"/>
    </row>
    <row r="642" spans="1:54" ht="11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55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59"/>
      <c r="BA642" s="63"/>
      <c r="BB642" s="64"/>
    </row>
    <row r="643" spans="1:54" ht="11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55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59"/>
      <c r="BA643" s="63"/>
      <c r="BB643" s="64"/>
    </row>
    <row r="644" spans="1:54" ht="11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55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59"/>
      <c r="BA644" s="63"/>
      <c r="BB644" s="64"/>
    </row>
    <row r="645" spans="1:54" ht="11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55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59"/>
      <c r="BA645" s="63"/>
      <c r="BB645" s="64"/>
    </row>
    <row r="646" spans="1:54" ht="11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55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59"/>
      <c r="BA646" s="63"/>
      <c r="BB646" s="64"/>
    </row>
    <row r="647" spans="1:54" ht="11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55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59"/>
      <c r="BA647" s="63"/>
      <c r="BB647" s="64"/>
    </row>
    <row r="648" spans="1:54" ht="11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55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59"/>
      <c r="BA648" s="63"/>
      <c r="BB648" s="64"/>
    </row>
    <row r="649" spans="1:54" ht="11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55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59"/>
      <c r="BA649" s="63"/>
      <c r="BB649" s="64"/>
    </row>
    <row r="650" spans="1:54" ht="11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55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59"/>
      <c r="BA650" s="63"/>
      <c r="BB650" s="64"/>
    </row>
    <row r="651" spans="1:54" ht="11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55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59"/>
      <c r="BA651" s="63"/>
      <c r="BB651" s="64"/>
    </row>
    <row r="652" spans="1:54" ht="11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55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59"/>
      <c r="BA652" s="63"/>
      <c r="BB652" s="64"/>
    </row>
    <row r="653" spans="1:54" ht="11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55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59"/>
      <c r="BA653" s="63"/>
      <c r="BB653" s="64"/>
    </row>
    <row r="654" spans="1:54" ht="11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55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59"/>
      <c r="BA654" s="63"/>
      <c r="BB654" s="64"/>
    </row>
    <row r="655" spans="1:54" ht="11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55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59"/>
      <c r="BA655" s="63"/>
      <c r="BB655" s="64"/>
    </row>
    <row r="656" spans="1:54" ht="11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55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59"/>
      <c r="BA656" s="63"/>
      <c r="BB656" s="64"/>
    </row>
    <row r="657" spans="1:54" ht="11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55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59"/>
      <c r="BA657" s="63"/>
      <c r="BB657" s="64"/>
    </row>
    <row r="658" spans="1:54" ht="11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55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59"/>
      <c r="BA658" s="63"/>
      <c r="BB658" s="64"/>
    </row>
    <row r="659" spans="1:54" ht="11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55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59"/>
      <c r="BA659" s="63"/>
      <c r="BB659" s="64"/>
    </row>
    <row r="660" spans="1:54" ht="11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55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59"/>
      <c r="BA660" s="63"/>
      <c r="BB660" s="64"/>
    </row>
    <row r="661" spans="1:54" ht="11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55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59"/>
      <c r="BA661" s="63"/>
      <c r="BB661" s="64"/>
    </row>
    <row r="662" spans="1:54" ht="11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55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59"/>
      <c r="BA662" s="63"/>
      <c r="BB662" s="64"/>
    </row>
    <row r="663" spans="1:54" ht="11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55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59"/>
      <c r="BA663" s="63"/>
      <c r="BB663" s="64"/>
    </row>
    <row r="664" spans="1:54" ht="11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55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59"/>
      <c r="BA664" s="63"/>
      <c r="BB664" s="64"/>
    </row>
    <row r="665" spans="1:54" ht="11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55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59"/>
      <c r="BA665" s="63"/>
      <c r="BB665" s="64"/>
    </row>
    <row r="666" spans="1:54" ht="11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55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59"/>
      <c r="BA666" s="63"/>
      <c r="BB666" s="64"/>
    </row>
    <row r="667" spans="1:54" ht="11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55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59"/>
      <c r="BA667" s="63"/>
      <c r="BB667" s="64"/>
    </row>
    <row r="668" spans="1:54" ht="11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55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59"/>
      <c r="BA668" s="63"/>
      <c r="BB668" s="64"/>
    </row>
    <row r="669" spans="1:54" ht="11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55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59"/>
      <c r="BA669" s="63"/>
      <c r="BB669" s="64"/>
    </row>
    <row r="670" spans="1:54" ht="11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55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59"/>
      <c r="BA670" s="63"/>
      <c r="BB670" s="64"/>
    </row>
    <row r="671" spans="1:54" ht="11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55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59"/>
      <c r="BA671" s="63"/>
      <c r="BB671" s="64"/>
    </row>
    <row r="672" spans="1:54" ht="11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55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59"/>
      <c r="BA672" s="63"/>
      <c r="BB672" s="64"/>
    </row>
    <row r="673" spans="1:54" ht="11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55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59"/>
      <c r="BA673" s="63"/>
      <c r="BB673" s="64"/>
    </row>
    <row r="674" spans="1:54" ht="11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55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59"/>
      <c r="BA674" s="63"/>
      <c r="BB674" s="64"/>
    </row>
    <row r="675" spans="1:54" ht="11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55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59"/>
      <c r="BA675" s="63"/>
      <c r="BB675" s="64"/>
    </row>
    <row r="676" spans="1:54" ht="11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55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59"/>
      <c r="BA676" s="63"/>
      <c r="BB676" s="64"/>
    </row>
    <row r="677" spans="1:54" ht="11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55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59"/>
      <c r="BA677" s="63"/>
      <c r="BB677" s="64"/>
    </row>
    <row r="678" spans="1:54" ht="11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55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59"/>
      <c r="BA678" s="63"/>
      <c r="BB678" s="64"/>
    </row>
    <row r="679" spans="1:54" ht="11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55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59"/>
      <c r="BA679" s="63"/>
      <c r="BB679" s="64"/>
    </row>
    <row r="680" spans="1:54" ht="11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55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59"/>
      <c r="BA680" s="63"/>
      <c r="BB680" s="64"/>
    </row>
    <row r="681" spans="1:54" ht="11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55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59"/>
      <c r="BA681" s="63"/>
      <c r="BB681" s="64"/>
    </row>
    <row r="682" spans="1:54" ht="11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55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59"/>
      <c r="BA682" s="63"/>
      <c r="BB682" s="64"/>
    </row>
    <row r="683" spans="1:54" ht="11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55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59"/>
      <c r="BA683" s="63"/>
      <c r="BB683" s="64"/>
    </row>
    <row r="684" spans="1:54" ht="11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55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59"/>
      <c r="BA684" s="63"/>
      <c r="BB684" s="64"/>
    </row>
    <row r="685" spans="1:54" ht="11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55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59"/>
      <c r="BA685" s="63"/>
      <c r="BB685" s="64"/>
    </row>
    <row r="686" spans="1:54" ht="11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55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59"/>
      <c r="BA686" s="63"/>
      <c r="BB686" s="64"/>
    </row>
    <row r="687" spans="1:54" ht="11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55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59"/>
      <c r="BA687" s="63"/>
      <c r="BB687" s="64"/>
    </row>
    <row r="688" spans="1:54" ht="11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55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59"/>
      <c r="BA688" s="63"/>
      <c r="BB688" s="64"/>
    </row>
    <row r="689" spans="1:54" ht="11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55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59"/>
      <c r="BA689" s="63"/>
      <c r="BB689" s="64"/>
    </row>
    <row r="690" spans="1:54" ht="11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55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59"/>
      <c r="BA690" s="63"/>
      <c r="BB690" s="64"/>
    </row>
    <row r="691" spans="1:54" ht="11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55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59"/>
      <c r="BA691" s="63"/>
      <c r="BB691" s="64"/>
    </row>
    <row r="692" spans="1:54" ht="11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55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59"/>
      <c r="BA692" s="63"/>
      <c r="BB692" s="64"/>
    </row>
    <row r="693" spans="1:54" ht="11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55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59"/>
      <c r="BA693" s="63"/>
      <c r="BB693" s="64"/>
    </row>
    <row r="694" spans="1:54" ht="11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55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59"/>
      <c r="BA694" s="63"/>
      <c r="BB694" s="64"/>
    </row>
    <row r="695" spans="1:54" ht="11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55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59"/>
      <c r="BA695" s="63"/>
      <c r="BB695" s="64"/>
    </row>
    <row r="696" spans="1:54" ht="11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55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59"/>
      <c r="BA696" s="63"/>
      <c r="BB696" s="64"/>
    </row>
    <row r="697" spans="1:54" ht="11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55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59"/>
      <c r="BA697" s="63"/>
      <c r="BB697" s="64"/>
    </row>
    <row r="698" spans="1:54" ht="11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55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59"/>
      <c r="BA698" s="63"/>
      <c r="BB698" s="64"/>
    </row>
    <row r="699" spans="1:54" ht="11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55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59"/>
      <c r="BA699" s="63"/>
      <c r="BB699" s="64"/>
    </row>
    <row r="700" spans="1:54" ht="11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55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59"/>
      <c r="BA700" s="63"/>
      <c r="BB700" s="64"/>
    </row>
    <row r="701" spans="1:54" ht="11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55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59"/>
      <c r="BA701" s="63"/>
      <c r="BB701" s="64"/>
    </row>
    <row r="702" spans="1:54" ht="11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55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59"/>
      <c r="BA702" s="63"/>
      <c r="BB702" s="64"/>
    </row>
    <row r="703" spans="1:54" ht="11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55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59"/>
      <c r="BA703" s="63"/>
      <c r="BB703" s="64"/>
    </row>
    <row r="704" spans="1:54" ht="11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55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59"/>
      <c r="BA704" s="63"/>
      <c r="BB704" s="64"/>
    </row>
    <row r="705" spans="1:54" ht="11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55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59"/>
      <c r="BA705" s="63"/>
      <c r="BB705" s="64"/>
    </row>
    <row r="706" spans="1:54" ht="11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55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59"/>
      <c r="BA706" s="63"/>
      <c r="BB706" s="64"/>
    </row>
    <row r="707" spans="1:54" ht="11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55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59"/>
      <c r="BA707" s="63"/>
      <c r="BB707" s="64"/>
    </row>
    <row r="708" spans="1:54" ht="11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55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59"/>
      <c r="BA708" s="63"/>
      <c r="BB708" s="64"/>
    </row>
    <row r="709" spans="1:54" ht="11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55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59"/>
      <c r="BA709" s="63"/>
      <c r="BB709" s="64"/>
    </row>
    <row r="710" spans="1:54" ht="11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55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59"/>
      <c r="BA710" s="63"/>
      <c r="BB710" s="64"/>
    </row>
    <row r="711" spans="1:54" ht="11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55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59"/>
      <c r="BA711" s="63"/>
      <c r="BB711" s="64"/>
    </row>
    <row r="712" spans="1:54" ht="11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55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59"/>
      <c r="BA712" s="63"/>
      <c r="BB712" s="64"/>
    </row>
    <row r="713" spans="1:54" ht="11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55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59"/>
      <c r="BA713" s="63"/>
      <c r="BB713" s="64"/>
    </row>
    <row r="714" spans="1:54" ht="11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55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59"/>
      <c r="BA714" s="63"/>
      <c r="BB714" s="64"/>
    </row>
    <row r="715" spans="1:54" ht="11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55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59"/>
      <c r="BA715" s="63"/>
      <c r="BB715" s="64"/>
    </row>
    <row r="716" spans="1:54" ht="11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55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59"/>
      <c r="BA716" s="63"/>
      <c r="BB716" s="64"/>
    </row>
    <row r="717" spans="1:54" ht="11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55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59"/>
      <c r="BA717" s="63"/>
      <c r="BB717" s="64"/>
    </row>
    <row r="718" spans="1:54" ht="11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55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59"/>
      <c r="BA718" s="63"/>
      <c r="BB718" s="64"/>
    </row>
    <row r="719" spans="1:54" ht="11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55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59"/>
      <c r="BA719" s="63"/>
      <c r="BB719" s="64"/>
    </row>
    <row r="720" spans="1:54" ht="11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55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59"/>
      <c r="BA720" s="63"/>
      <c r="BB720" s="64"/>
    </row>
    <row r="721" spans="1:54" ht="11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55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59"/>
      <c r="BA721" s="63"/>
      <c r="BB721" s="64"/>
    </row>
    <row r="722" spans="1:54" ht="11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55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59"/>
      <c r="BA722" s="63"/>
      <c r="BB722" s="64"/>
    </row>
    <row r="723" spans="1:54" ht="11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55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59"/>
      <c r="BA723" s="63"/>
      <c r="BB723" s="64"/>
    </row>
    <row r="724" spans="1:54" ht="11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55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59"/>
      <c r="BA724" s="63"/>
      <c r="BB724" s="64"/>
    </row>
    <row r="725" spans="1:54" ht="11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55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59"/>
      <c r="BA725" s="63"/>
      <c r="BB725" s="64"/>
    </row>
    <row r="726" spans="1:54" ht="11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55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59"/>
      <c r="BA726" s="63"/>
      <c r="BB726" s="64"/>
    </row>
    <row r="727" spans="1:54" ht="11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55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59"/>
      <c r="BA727" s="63"/>
      <c r="BB727" s="64"/>
    </row>
    <row r="728" spans="1:54" ht="11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55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59"/>
      <c r="BA728" s="63"/>
      <c r="BB728" s="64"/>
    </row>
    <row r="729" spans="1:54" ht="11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55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59"/>
      <c r="BA729" s="63"/>
      <c r="BB729" s="64"/>
    </row>
    <row r="730" spans="1:54" ht="11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55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59"/>
      <c r="BA730" s="63"/>
      <c r="BB730" s="64"/>
    </row>
    <row r="731" spans="1:54" ht="11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55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59"/>
      <c r="BA731" s="63"/>
      <c r="BB731" s="64"/>
    </row>
    <row r="732" spans="1:54" ht="11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55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59"/>
      <c r="BA732" s="63"/>
      <c r="BB732" s="64"/>
    </row>
    <row r="733" spans="1:54" ht="11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55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59"/>
      <c r="BA733" s="63"/>
      <c r="BB733" s="64"/>
    </row>
    <row r="734" spans="1:54" ht="11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55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59"/>
      <c r="BA734" s="63"/>
      <c r="BB734" s="64"/>
    </row>
    <row r="735" spans="1:54" ht="11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55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59"/>
      <c r="BA735" s="63"/>
      <c r="BB735" s="64"/>
    </row>
    <row r="736" spans="1:54" ht="11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55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59"/>
      <c r="BA736" s="63"/>
      <c r="BB736" s="64"/>
    </row>
    <row r="737" spans="1:54" ht="11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55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59"/>
      <c r="BA737" s="63"/>
      <c r="BB737" s="64"/>
    </row>
    <row r="738" spans="1:54" ht="11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55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59"/>
      <c r="BA738" s="63"/>
      <c r="BB738" s="64"/>
    </row>
    <row r="739" spans="1:54" ht="11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55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59"/>
      <c r="BA739" s="63"/>
      <c r="BB739" s="64"/>
    </row>
    <row r="740" spans="1:54" ht="11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55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59"/>
      <c r="BA740" s="63"/>
      <c r="BB740" s="64"/>
    </row>
    <row r="741" spans="1:54" ht="11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55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59"/>
      <c r="BA741" s="63"/>
      <c r="BB741" s="64"/>
    </row>
    <row r="742" spans="1:54" ht="11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55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59"/>
      <c r="BA742" s="63"/>
      <c r="BB742" s="64"/>
    </row>
    <row r="743" spans="1:54" ht="11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55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59"/>
      <c r="BA743" s="63"/>
      <c r="BB743" s="64"/>
    </row>
    <row r="744" spans="1:54" ht="11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55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59"/>
      <c r="BA744" s="63"/>
      <c r="BB744" s="64"/>
    </row>
    <row r="745" spans="1:54" ht="11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55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59"/>
      <c r="BA745" s="63"/>
      <c r="BB745" s="64"/>
    </row>
    <row r="746" spans="1:54" ht="11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55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59"/>
      <c r="BA746" s="63"/>
      <c r="BB746" s="64"/>
    </row>
    <row r="747" spans="1:54" ht="11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55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59"/>
      <c r="BA747" s="63"/>
      <c r="BB747" s="64"/>
    </row>
    <row r="748" spans="1:54" ht="11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55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59"/>
      <c r="BA748" s="63"/>
      <c r="BB748" s="64"/>
    </row>
    <row r="749" spans="1:54" ht="11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55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59"/>
      <c r="BA749" s="63"/>
      <c r="BB749" s="64"/>
    </row>
    <row r="750" spans="1:54" ht="11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55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59"/>
      <c r="BA750" s="63"/>
      <c r="BB750" s="64"/>
    </row>
    <row r="751" spans="1:54" ht="11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55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59"/>
      <c r="BA751" s="63"/>
      <c r="BB751" s="64"/>
    </row>
    <row r="752" spans="1:54" ht="11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55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59"/>
      <c r="BA752" s="63"/>
      <c r="BB752" s="64"/>
    </row>
    <row r="753" spans="1:54" ht="11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55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59"/>
      <c r="BA753" s="63"/>
      <c r="BB753" s="64"/>
    </row>
    <row r="754" spans="1:54" ht="11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55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59"/>
      <c r="BA754" s="63"/>
      <c r="BB754" s="64"/>
    </row>
    <row r="755" spans="1:54" ht="11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55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59"/>
      <c r="BA755" s="63"/>
      <c r="BB755" s="64"/>
    </row>
    <row r="756" spans="1:54" ht="11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55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59"/>
      <c r="BA756" s="63"/>
      <c r="BB756" s="64"/>
    </row>
    <row r="757" spans="1:54" ht="11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55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59"/>
      <c r="BA757" s="63"/>
      <c r="BB757" s="64"/>
    </row>
    <row r="758" spans="1:54" ht="11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55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59"/>
      <c r="BA758" s="63"/>
      <c r="BB758" s="64"/>
    </row>
    <row r="759" spans="1:54" ht="11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55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59"/>
      <c r="BA759" s="63"/>
      <c r="BB759" s="64"/>
    </row>
    <row r="760" spans="1:54" ht="11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55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59"/>
      <c r="BA760" s="63"/>
      <c r="BB760" s="64"/>
    </row>
    <row r="761" spans="1:54" ht="11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55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59"/>
      <c r="BA761" s="63"/>
      <c r="BB761" s="64"/>
    </row>
    <row r="762" spans="1:54" ht="11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55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59"/>
      <c r="BA762" s="63"/>
      <c r="BB762" s="64"/>
    </row>
    <row r="763" spans="1:54" ht="11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55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59"/>
      <c r="BA763" s="63"/>
      <c r="BB763" s="64"/>
    </row>
    <row r="764" spans="1:54" ht="11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55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59"/>
      <c r="BA764" s="63"/>
      <c r="BB764" s="64"/>
    </row>
    <row r="765" spans="1:54" ht="11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55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59"/>
      <c r="BA765" s="63"/>
      <c r="BB765" s="64"/>
    </row>
    <row r="766" spans="1:54" ht="11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55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59"/>
      <c r="BA766" s="63"/>
      <c r="BB766" s="64"/>
    </row>
    <row r="767" spans="1:54" ht="11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55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59"/>
      <c r="BA767" s="63"/>
      <c r="BB767" s="64"/>
    </row>
    <row r="768" spans="1:54" ht="11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55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59"/>
      <c r="BA768" s="63"/>
      <c r="BB768" s="64"/>
    </row>
    <row r="769" spans="1:54" ht="11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55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59"/>
      <c r="BA769" s="63"/>
      <c r="BB769" s="64"/>
    </row>
    <row r="770" spans="1:54" ht="11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55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59"/>
      <c r="BA770" s="63"/>
      <c r="BB770" s="64"/>
    </row>
    <row r="771" spans="1:54" ht="11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55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59"/>
      <c r="BA771" s="63"/>
      <c r="BB771" s="64"/>
    </row>
    <row r="772" spans="1:54" ht="11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55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59"/>
      <c r="BA772" s="63"/>
      <c r="BB772" s="64"/>
    </row>
    <row r="773" spans="1:54" ht="11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55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59"/>
      <c r="BA773" s="63"/>
      <c r="BB773" s="64"/>
    </row>
    <row r="774" spans="1:54" ht="11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55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59"/>
      <c r="BA774" s="63"/>
      <c r="BB774" s="64"/>
    </row>
    <row r="775" spans="1:54" ht="11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55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59"/>
      <c r="BA775" s="63"/>
      <c r="BB775" s="64"/>
    </row>
    <row r="776" spans="1:54" ht="11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55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59"/>
      <c r="BA776" s="63"/>
      <c r="BB776" s="64"/>
    </row>
    <row r="777" spans="1:54" ht="11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55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59"/>
      <c r="BA777" s="63"/>
      <c r="BB777" s="64"/>
    </row>
    <row r="778" spans="1:54" ht="11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55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59"/>
      <c r="BA778" s="63"/>
      <c r="BB778" s="64"/>
    </row>
    <row r="779" spans="1:54" ht="11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55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59"/>
      <c r="BA779" s="63"/>
      <c r="BB779" s="64"/>
    </row>
    <row r="780" spans="1:54" ht="11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55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59"/>
      <c r="BA780" s="63"/>
      <c r="BB780" s="64"/>
    </row>
    <row r="781" spans="1:54" ht="11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55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59"/>
      <c r="BA781" s="63"/>
      <c r="BB781" s="64"/>
    </row>
    <row r="782" spans="1:54" ht="11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55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59"/>
      <c r="BA782" s="63"/>
      <c r="BB782" s="64"/>
    </row>
    <row r="783" spans="1:54" ht="11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55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59"/>
      <c r="BA783" s="63"/>
      <c r="BB783" s="64"/>
    </row>
    <row r="784" spans="1:54" ht="11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55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59"/>
      <c r="BA784" s="63"/>
      <c r="BB784" s="64"/>
    </row>
    <row r="785" spans="1:54" ht="11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55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59"/>
      <c r="BA785" s="63"/>
      <c r="BB785" s="64"/>
    </row>
    <row r="786" spans="1:54" ht="11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55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59"/>
      <c r="BA786" s="63"/>
      <c r="BB786" s="64"/>
    </row>
    <row r="787" spans="1:54" ht="11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55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59"/>
      <c r="BA787" s="63"/>
      <c r="BB787" s="64"/>
    </row>
    <row r="788" spans="1:54" ht="11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55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59"/>
      <c r="BA788" s="63"/>
      <c r="BB788" s="64"/>
    </row>
    <row r="789" spans="1:54" ht="11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55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59"/>
      <c r="BA789" s="63"/>
      <c r="BB789" s="64"/>
    </row>
    <row r="790" spans="1:54" ht="11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55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59"/>
      <c r="BA790" s="63"/>
      <c r="BB790" s="64"/>
    </row>
    <row r="791" spans="1:54" ht="11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55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59"/>
      <c r="BA791" s="63"/>
      <c r="BB791" s="64"/>
    </row>
    <row r="792" spans="1:54" ht="11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55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59"/>
      <c r="BA792" s="63"/>
      <c r="BB792" s="64"/>
    </row>
    <row r="793" spans="1:54" ht="11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55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59"/>
      <c r="BA793" s="63"/>
      <c r="BB793" s="64"/>
    </row>
    <row r="794" spans="1:54" ht="11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55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59"/>
      <c r="BA794" s="63"/>
      <c r="BB794" s="64"/>
    </row>
    <row r="795" spans="1:54" ht="11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55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59"/>
      <c r="BA795" s="63"/>
      <c r="BB795" s="64"/>
    </row>
    <row r="796" spans="1:54" ht="11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55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59"/>
      <c r="BA796" s="63"/>
      <c r="BB796" s="64"/>
    </row>
    <row r="797" spans="1:54" ht="11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55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59"/>
      <c r="BA797" s="63"/>
      <c r="BB797" s="64"/>
    </row>
    <row r="798" spans="1:54" ht="11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55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59"/>
      <c r="BA798" s="63"/>
      <c r="BB798" s="64"/>
    </row>
    <row r="799" spans="1:54" ht="11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55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59"/>
      <c r="BA799" s="63"/>
      <c r="BB799" s="64"/>
    </row>
    <row r="800" spans="1:54" ht="11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55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59"/>
      <c r="BA800" s="63"/>
      <c r="BB800" s="64"/>
    </row>
    <row r="801" spans="1:54" ht="11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55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59"/>
      <c r="BA801" s="63"/>
      <c r="BB801" s="64"/>
    </row>
    <row r="802" spans="1:54" ht="11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55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59"/>
      <c r="BA802" s="63"/>
      <c r="BB802" s="64"/>
    </row>
    <row r="803" spans="1:54" ht="11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55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59"/>
      <c r="BA803" s="63"/>
      <c r="BB803" s="64"/>
    </row>
    <row r="804" spans="1:54" ht="11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55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59"/>
      <c r="BA804" s="63"/>
      <c r="BB804" s="64"/>
    </row>
    <row r="805" spans="1:54" ht="11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55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59"/>
      <c r="BA805" s="63"/>
      <c r="BB805" s="64"/>
    </row>
    <row r="806" spans="1:54" ht="11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55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59"/>
      <c r="BA806" s="63"/>
      <c r="BB806" s="64"/>
    </row>
    <row r="807" spans="1:54" ht="11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55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59"/>
      <c r="BA807" s="63"/>
      <c r="BB807" s="64"/>
    </row>
    <row r="808" spans="1:54" ht="11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55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59"/>
      <c r="BA808" s="63"/>
      <c r="BB808" s="64"/>
    </row>
    <row r="809" spans="1:54" ht="11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55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59"/>
      <c r="BA809" s="63"/>
      <c r="BB809" s="64"/>
    </row>
    <row r="810" spans="1:54" ht="11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55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59"/>
      <c r="BA810" s="63"/>
      <c r="BB810" s="64"/>
    </row>
    <row r="811" spans="1:54" ht="11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55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59"/>
      <c r="BA811" s="63"/>
      <c r="BB811" s="64"/>
    </row>
    <row r="812" spans="1:54" ht="11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55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59"/>
      <c r="BA812" s="63"/>
      <c r="BB812" s="64"/>
    </row>
    <row r="813" spans="1:54" ht="11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55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59"/>
      <c r="BA813" s="63"/>
      <c r="BB813" s="64"/>
    </row>
    <row r="814" spans="1:54" ht="11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55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59"/>
      <c r="BA814" s="63"/>
      <c r="BB814" s="64"/>
    </row>
    <row r="815" spans="1:54" ht="11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55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59"/>
      <c r="BA815" s="63"/>
      <c r="BB815" s="64"/>
    </row>
    <row r="816" spans="1:54" ht="11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55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59"/>
      <c r="BA816" s="63"/>
      <c r="BB816" s="64"/>
    </row>
    <row r="817" spans="1:54" ht="11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55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59"/>
      <c r="BA817" s="63"/>
      <c r="BB817" s="64"/>
    </row>
    <row r="818" spans="1:54" ht="11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55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59"/>
      <c r="BA818" s="63"/>
      <c r="BB818" s="64"/>
    </row>
    <row r="819" spans="1:54" ht="11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55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59"/>
      <c r="BA819" s="63"/>
      <c r="BB819" s="64"/>
    </row>
    <row r="820" spans="1:54" ht="11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55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59"/>
      <c r="BA820" s="63"/>
      <c r="BB820" s="64"/>
    </row>
    <row r="821" spans="1:54" ht="11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55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59"/>
      <c r="BA821" s="63"/>
      <c r="BB821" s="64"/>
    </row>
    <row r="822" spans="1:54" ht="11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55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59"/>
      <c r="BA822" s="63"/>
      <c r="BB822" s="64"/>
    </row>
    <row r="823" spans="1:54" ht="11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55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59"/>
      <c r="BA823" s="63"/>
      <c r="BB823" s="64"/>
    </row>
    <row r="824" spans="1:54" ht="11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55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59"/>
      <c r="BA824" s="63"/>
      <c r="BB824" s="64"/>
    </row>
    <row r="825" spans="1:54" ht="11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55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59"/>
      <c r="BA825" s="63"/>
      <c r="BB825" s="64"/>
    </row>
    <row r="826" spans="1:54" ht="11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55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59"/>
      <c r="BA826" s="63"/>
      <c r="BB826" s="64"/>
    </row>
    <row r="827" spans="1:54" ht="11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55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59"/>
      <c r="BA827" s="63"/>
      <c r="BB827" s="64"/>
    </row>
    <row r="828" spans="1:54" ht="11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55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59"/>
      <c r="BA828" s="63"/>
      <c r="BB828" s="64"/>
    </row>
    <row r="829" spans="1:54" ht="11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55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59"/>
      <c r="BA829" s="63"/>
      <c r="BB829" s="64"/>
    </row>
    <row r="830" spans="1:54" ht="11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55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59"/>
      <c r="BA830" s="63"/>
      <c r="BB830" s="64"/>
    </row>
    <row r="831" spans="1:54" ht="11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55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59"/>
      <c r="BA831" s="63"/>
      <c r="BB831" s="64"/>
    </row>
    <row r="832" spans="1:54" ht="11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55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59"/>
      <c r="BA832" s="63"/>
      <c r="BB832" s="64"/>
    </row>
    <row r="833" spans="1:54" ht="11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55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59"/>
      <c r="BA833" s="63"/>
      <c r="BB833" s="64"/>
    </row>
    <row r="834" spans="1:54" ht="11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55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59"/>
      <c r="BA834" s="63"/>
      <c r="BB834" s="64"/>
    </row>
    <row r="835" spans="1:54" ht="11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55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59"/>
      <c r="BA835" s="63"/>
      <c r="BB835" s="64"/>
    </row>
    <row r="836" spans="1:54" ht="11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55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59"/>
      <c r="BA836" s="63"/>
      <c r="BB836" s="64"/>
    </row>
    <row r="837" spans="1:54" ht="11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55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59"/>
      <c r="BA837" s="63"/>
      <c r="BB837" s="64"/>
    </row>
    <row r="838" spans="1:54" ht="11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55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59"/>
      <c r="BA838" s="63"/>
      <c r="BB838" s="64"/>
    </row>
    <row r="839" spans="1:54" ht="11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55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59"/>
      <c r="BA839" s="63"/>
      <c r="BB839" s="64"/>
    </row>
    <row r="840" spans="1:54" ht="11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55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59"/>
      <c r="BA840" s="63"/>
      <c r="BB840" s="64"/>
    </row>
    <row r="841" spans="1:54" ht="11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55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59"/>
      <c r="BA841" s="63"/>
      <c r="BB841" s="64"/>
    </row>
    <row r="842" spans="1:54" ht="11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55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59"/>
      <c r="BA842" s="63"/>
      <c r="BB842" s="64"/>
    </row>
    <row r="843" spans="1:54" ht="11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55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59"/>
      <c r="BA843" s="63"/>
      <c r="BB843" s="64"/>
    </row>
    <row r="844" spans="1:54" ht="11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55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59"/>
      <c r="BA844" s="63"/>
      <c r="BB844" s="64"/>
    </row>
    <row r="845" spans="1:54" ht="11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55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59"/>
      <c r="BA845" s="63"/>
      <c r="BB845" s="64"/>
    </row>
    <row r="846" spans="1:54" ht="11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55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59"/>
      <c r="BA846" s="63"/>
      <c r="BB846" s="64"/>
    </row>
    <row r="847" spans="1:54" ht="11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55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59"/>
      <c r="BA847" s="63"/>
      <c r="BB847" s="64"/>
    </row>
    <row r="848" spans="1:54" ht="11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55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59"/>
      <c r="BA848" s="63"/>
      <c r="BB848" s="64"/>
    </row>
    <row r="849" spans="1:54" ht="11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55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59"/>
      <c r="BA849" s="63"/>
      <c r="BB849" s="64"/>
    </row>
    <row r="850" spans="1:54" ht="11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55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59"/>
      <c r="BA850" s="63"/>
      <c r="BB850" s="64"/>
    </row>
    <row r="851" spans="1:54" ht="11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55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59"/>
      <c r="BA851" s="63"/>
      <c r="BB851" s="64"/>
    </row>
    <row r="852" spans="1:54" ht="11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55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59"/>
      <c r="BA852" s="63"/>
      <c r="BB852" s="64"/>
    </row>
    <row r="853" spans="1:54" ht="11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55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59"/>
      <c r="BA853" s="63"/>
      <c r="BB853" s="64"/>
    </row>
    <row r="854" spans="1:54" ht="11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55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59"/>
      <c r="BA854" s="63"/>
      <c r="BB854" s="64"/>
    </row>
    <row r="855" spans="1:54" ht="11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55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59"/>
      <c r="BA855" s="63"/>
      <c r="BB855" s="64"/>
    </row>
    <row r="856" spans="1:54" ht="11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55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59"/>
      <c r="BA856" s="63"/>
      <c r="BB856" s="64"/>
    </row>
    <row r="857" spans="1:54" ht="11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55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59"/>
      <c r="BA857" s="63"/>
      <c r="BB857" s="64"/>
    </row>
    <row r="858" spans="1:54" ht="11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55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59"/>
      <c r="BA858" s="63"/>
      <c r="BB858" s="64"/>
    </row>
    <row r="859" spans="1:54" ht="11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55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59"/>
      <c r="BA859" s="63"/>
      <c r="BB859" s="64"/>
    </row>
    <row r="860" spans="1:54" ht="11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55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59"/>
      <c r="BA860" s="63"/>
      <c r="BB860" s="64"/>
    </row>
    <row r="861" spans="1:54" ht="11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55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59"/>
      <c r="BA861" s="63"/>
      <c r="BB861" s="64"/>
    </row>
    <row r="862" spans="1:54" ht="11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55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59"/>
      <c r="BA862" s="63"/>
      <c r="BB862" s="64"/>
    </row>
    <row r="863" spans="1:54" ht="11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55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59"/>
      <c r="BA863" s="63"/>
      <c r="BB863" s="64"/>
    </row>
    <row r="864" spans="1:54" ht="11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55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59"/>
      <c r="BA864" s="63"/>
      <c r="BB864" s="64"/>
    </row>
    <row r="865" spans="1:54" ht="11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55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59"/>
      <c r="BA865" s="63"/>
      <c r="BB865" s="64"/>
    </row>
    <row r="866" spans="1:54" ht="11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55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59"/>
      <c r="BA866" s="63"/>
      <c r="BB866" s="64"/>
    </row>
    <row r="867" spans="1:54" ht="11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55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59"/>
      <c r="BA867" s="63"/>
      <c r="BB867" s="64"/>
    </row>
    <row r="868" spans="1:54" ht="11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55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59"/>
      <c r="BA868" s="63"/>
      <c r="BB868" s="64"/>
    </row>
    <row r="869" spans="1:54" ht="11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55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59"/>
      <c r="BA869" s="63"/>
      <c r="BB869" s="64"/>
    </row>
    <row r="870" spans="1:54" ht="11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55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59"/>
      <c r="BA870" s="63"/>
      <c r="BB870" s="64"/>
    </row>
    <row r="871" spans="1:54" ht="11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55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59"/>
      <c r="BA871" s="63"/>
      <c r="BB871" s="64"/>
    </row>
    <row r="872" spans="1:54" ht="11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55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59"/>
      <c r="BA872" s="63"/>
      <c r="BB872" s="64"/>
    </row>
    <row r="873" spans="1:54" ht="11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55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59"/>
      <c r="BA873" s="63"/>
      <c r="BB873" s="64"/>
    </row>
    <row r="874" spans="1:54" ht="11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55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59"/>
      <c r="BA874" s="63"/>
      <c r="BB874" s="64"/>
    </row>
    <row r="875" spans="1:54" ht="11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55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59"/>
      <c r="BA875" s="63"/>
      <c r="BB875" s="64"/>
    </row>
    <row r="876" spans="1:54" ht="11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55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59"/>
      <c r="BA876" s="63"/>
      <c r="BB876" s="64"/>
    </row>
    <row r="877" spans="1:54" ht="11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55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59"/>
      <c r="BA877" s="63"/>
      <c r="BB877" s="64"/>
    </row>
    <row r="878" spans="1:54" ht="11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55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59"/>
      <c r="BA878" s="63"/>
      <c r="BB878" s="64"/>
    </row>
    <row r="879" spans="1:54" ht="11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55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59"/>
      <c r="BA879" s="63"/>
      <c r="BB879" s="64"/>
    </row>
    <row r="880" spans="1:54" ht="11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55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59"/>
      <c r="BA880" s="63"/>
      <c r="BB880" s="64"/>
    </row>
    <row r="881" spans="1:54" ht="11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55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59"/>
      <c r="BA881" s="63"/>
      <c r="BB881" s="64"/>
    </row>
    <row r="882" spans="1:54" ht="11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55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59"/>
      <c r="BA882" s="63"/>
      <c r="BB882" s="64"/>
    </row>
    <row r="883" spans="1:54" ht="11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55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59"/>
      <c r="BA883" s="63"/>
      <c r="BB883" s="64"/>
    </row>
    <row r="884" spans="1:54" ht="11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55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59"/>
      <c r="BA884" s="63"/>
      <c r="BB884" s="64"/>
    </row>
    <row r="885" spans="1:54" ht="11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55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59"/>
      <c r="BA885" s="63"/>
      <c r="BB885" s="64"/>
    </row>
    <row r="886" spans="1:54" ht="11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55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59"/>
      <c r="BA886" s="63"/>
      <c r="BB886" s="64"/>
    </row>
    <row r="887" spans="1:54" ht="11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55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59"/>
      <c r="BA887" s="63"/>
      <c r="BB887" s="64"/>
    </row>
    <row r="888" spans="1:54" ht="11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55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59"/>
      <c r="BA888" s="63"/>
      <c r="BB888" s="64"/>
    </row>
    <row r="889" spans="1:54" ht="11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55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59"/>
      <c r="BA889" s="63"/>
      <c r="BB889" s="64"/>
    </row>
    <row r="890" spans="1:54" ht="11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55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59"/>
      <c r="BA890" s="63"/>
      <c r="BB890" s="64"/>
    </row>
    <row r="891" spans="1:54" ht="11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55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59"/>
      <c r="BA891" s="63"/>
      <c r="BB891" s="64"/>
    </row>
    <row r="892" spans="1:54" ht="11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55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59"/>
      <c r="BA892" s="63"/>
      <c r="BB892" s="64"/>
    </row>
    <row r="893" spans="1:54" ht="11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55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59"/>
      <c r="BA893" s="63"/>
      <c r="BB893" s="64"/>
    </row>
    <row r="894" spans="1:54" ht="11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55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59"/>
      <c r="BA894" s="63"/>
      <c r="BB894" s="64"/>
    </row>
    <row r="895" spans="1:54" ht="11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55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59"/>
      <c r="BA895" s="63"/>
      <c r="BB895" s="64"/>
    </row>
    <row r="896" spans="1:54" ht="11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55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59"/>
      <c r="BA896" s="63"/>
      <c r="BB896" s="64"/>
    </row>
    <row r="897" spans="1:54" ht="11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55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59"/>
      <c r="BA897" s="63"/>
      <c r="BB897" s="64"/>
    </row>
    <row r="898" spans="1:54" ht="11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55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59"/>
      <c r="BA898" s="63"/>
      <c r="BB898" s="64"/>
    </row>
    <row r="899" spans="1:54" ht="11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55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59"/>
      <c r="BA899" s="63"/>
      <c r="BB899" s="64"/>
    </row>
    <row r="900" spans="1:54" ht="11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55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59"/>
      <c r="BA900" s="63"/>
      <c r="BB900" s="64"/>
    </row>
    <row r="901" spans="1:54" ht="11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55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59"/>
      <c r="BA901" s="63"/>
      <c r="BB901" s="64"/>
    </row>
    <row r="902" spans="1:54" ht="11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55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59"/>
      <c r="BA902" s="63"/>
      <c r="BB902" s="64"/>
    </row>
    <row r="903" spans="1:54" ht="11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55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59"/>
      <c r="BA903" s="63"/>
      <c r="BB903" s="64"/>
    </row>
    <row r="904" spans="1:54" ht="11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55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59"/>
      <c r="BA904" s="63"/>
      <c r="BB904" s="64"/>
    </row>
    <row r="905" spans="1:54" ht="11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55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59"/>
      <c r="BA905" s="63"/>
      <c r="BB905" s="64"/>
    </row>
    <row r="906" spans="1:54" ht="11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55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59"/>
      <c r="BA906" s="63"/>
      <c r="BB906" s="64"/>
    </row>
    <row r="907" spans="1:54" ht="11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55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59"/>
      <c r="BA907" s="63"/>
      <c r="BB907" s="64"/>
    </row>
    <row r="908" spans="1:54" ht="11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55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59"/>
      <c r="BA908" s="63"/>
      <c r="BB908" s="64"/>
    </row>
    <row r="909" spans="1:54" ht="11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55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59"/>
      <c r="BA909" s="63"/>
      <c r="BB909" s="64"/>
    </row>
    <row r="910" spans="1:54" ht="11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55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59"/>
      <c r="BA910" s="63"/>
      <c r="BB910" s="64"/>
    </row>
    <row r="911" spans="1:54" ht="11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55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59"/>
      <c r="BA911" s="63"/>
      <c r="BB911" s="64"/>
    </row>
    <row r="912" spans="1:54" ht="11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55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59"/>
      <c r="BA912" s="63"/>
      <c r="BB912" s="64"/>
    </row>
    <row r="913" spans="1:54" ht="11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55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59"/>
      <c r="BA913" s="63"/>
      <c r="BB913" s="64"/>
    </row>
    <row r="914" spans="1:54" ht="11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55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59"/>
      <c r="BA914" s="63"/>
      <c r="BB914" s="64"/>
    </row>
    <row r="915" spans="1:54" ht="11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55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59"/>
      <c r="BA915" s="63"/>
      <c r="BB915" s="64"/>
    </row>
    <row r="916" spans="1:54" ht="11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55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59"/>
      <c r="BA916" s="63"/>
      <c r="BB916" s="64"/>
    </row>
    <row r="917" spans="1:54" ht="11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55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59"/>
      <c r="BA917" s="63"/>
      <c r="BB917" s="64"/>
    </row>
    <row r="918" spans="1:54" ht="11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55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59"/>
      <c r="BA918" s="63"/>
      <c r="BB918" s="64"/>
    </row>
    <row r="919" spans="1:54" ht="11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55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59"/>
      <c r="BA919" s="63"/>
      <c r="BB919" s="64"/>
    </row>
    <row r="920" spans="1:54" ht="11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55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59"/>
      <c r="BA920" s="63"/>
      <c r="BB920" s="64"/>
    </row>
    <row r="921" spans="1:54" ht="11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55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59"/>
      <c r="BA921" s="63"/>
      <c r="BB921" s="64"/>
    </row>
    <row r="922" spans="1:54" ht="11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55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59"/>
      <c r="BA922" s="63"/>
      <c r="BB922" s="64"/>
    </row>
    <row r="923" spans="1:54" ht="11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55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59"/>
      <c r="BA923" s="63"/>
      <c r="BB923" s="64"/>
    </row>
    <row r="924" spans="1:54" ht="11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55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59"/>
      <c r="BA924" s="63"/>
      <c r="BB924" s="64"/>
    </row>
    <row r="925" spans="1:54" ht="11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55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59"/>
      <c r="BA925" s="63"/>
      <c r="BB925" s="64"/>
    </row>
    <row r="926" spans="1:54" ht="11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55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59"/>
      <c r="BA926" s="63"/>
      <c r="BB926" s="64"/>
    </row>
    <row r="927" spans="1:54" ht="11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55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59"/>
      <c r="BA927" s="63"/>
      <c r="BB927" s="64"/>
    </row>
    <row r="928" spans="1:54" ht="11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55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59"/>
      <c r="BA928" s="63"/>
      <c r="BB928" s="64"/>
    </row>
    <row r="929" spans="1:54" ht="11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55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59"/>
      <c r="BA929" s="63"/>
      <c r="BB929" s="64"/>
    </row>
    <row r="930" spans="1:54" ht="11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55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59"/>
      <c r="BA930" s="63"/>
      <c r="BB930" s="64"/>
    </row>
    <row r="931" spans="1:54" ht="11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55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59"/>
      <c r="BA931" s="63"/>
      <c r="BB931" s="64"/>
    </row>
    <row r="932" spans="1:54" ht="11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55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59"/>
      <c r="BA932" s="63"/>
      <c r="BB932" s="64"/>
    </row>
    <row r="933" spans="1:54" ht="11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55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59"/>
      <c r="BA933" s="63"/>
      <c r="BB933" s="64"/>
    </row>
    <row r="934" spans="1:54" ht="11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55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59"/>
      <c r="BA934" s="63"/>
      <c r="BB934" s="64"/>
    </row>
    <row r="935" spans="1:54" ht="11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55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59"/>
      <c r="BA935" s="63"/>
      <c r="BB935" s="64"/>
    </row>
    <row r="936" spans="1:54" ht="11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55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59"/>
      <c r="BA936" s="63"/>
      <c r="BB936" s="64"/>
    </row>
    <row r="937" spans="1:54" ht="11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55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59"/>
      <c r="BA937" s="63"/>
      <c r="BB937" s="64"/>
    </row>
    <row r="938" spans="1:54" ht="11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55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59"/>
      <c r="BA938" s="63"/>
      <c r="BB938" s="64"/>
    </row>
    <row r="939" spans="1:54" ht="11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55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59"/>
      <c r="BA939" s="63"/>
      <c r="BB939" s="64"/>
    </row>
    <row r="940" spans="1:54" ht="11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55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59"/>
      <c r="BA940" s="63"/>
      <c r="BB940" s="64"/>
    </row>
    <row r="941" spans="1:54" ht="11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55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59"/>
      <c r="BA941" s="63"/>
      <c r="BB941" s="64"/>
    </row>
    <row r="942" spans="1:54" ht="11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55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59"/>
      <c r="BA942" s="63"/>
      <c r="BB942" s="64"/>
    </row>
    <row r="943" spans="1:54" ht="11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55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59"/>
      <c r="BA943" s="63"/>
      <c r="BB943" s="64"/>
    </row>
    <row r="944" spans="1:54" ht="11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55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59"/>
      <c r="BA944" s="63"/>
      <c r="BB944" s="64"/>
    </row>
    <row r="945" spans="1:54" ht="11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55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59"/>
      <c r="BA945" s="63"/>
      <c r="BB945" s="64"/>
    </row>
    <row r="946" spans="1:54" ht="11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55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59"/>
      <c r="BA946" s="63"/>
      <c r="BB946" s="64"/>
    </row>
    <row r="947" spans="1:54" ht="11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55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59"/>
      <c r="BA947" s="63"/>
      <c r="BB947" s="64"/>
    </row>
    <row r="948" spans="1:54" ht="11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55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59"/>
      <c r="BA948" s="63"/>
      <c r="BB948" s="64"/>
    </row>
    <row r="949" spans="1:54" ht="11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55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59"/>
      <c r="BA949" s="63"/>
      <c r="BB949" s="64"/>
    </row>
    <row r="950" spans="1:54" ht="11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55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59"/>
      <c r="BA950" s="63"/>
      <c r="BB950" s="64"/>
    </row>
    <row r="951" spans="1:54" ht="11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55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59"/>
      <c r="BA951" s="63"/>
      <c r="BB951" s="64"/>
    </row>
    <row r="952" spans="1:54" ht="11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55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59"/>
      <c r="BA952" s="63"/>
      <c r="BB952" s="64"/>
    </row>
    <row r="953" spans="1:54" ht="11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55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59"/>
      <c r="BA953" s="63"/>
      <c r="BB953" s="64"/>
    </row>
    <row r="954" spans="1:54" ht="11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55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59"/>
      <c r="BA954" s="63"/>
      <c r="BB954" s="64"/>
    </row>
    <row r="955" spans="1:54" ht="11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55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59"/>
      <c r="BA955" s="63"/>
      <c r="BB955" s="64"/>
    </row>
    <row r="956" spans="1:54" ht="11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55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59"/>
      <c r="BA956" s="63"/>
      <c r="BB956" s="64"/>
    </row>
    <row r="957" spans="1:54" ht="11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55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59"/>
      <c r="BA957" s="63"/>
      <c r="BB957" s="64"/>
    </row>
    <row r="958" spans="1:54" ht="11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55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59"/>
      <c r="BA958" s="63"/>
      <c r="BB958" s="64"/>
    </row>
    <row r="959" spans="1:54" ht="11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55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59"/>
      <c r="BA959" s="63"/>
      <c r="BB959" s="64"/>
    </row>
    <row r="960" spans="1:54" ht="11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55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59"/>
      <c r="BA960" s="63"/>
      <c r="BB960" s="64"/>
    </row>
    <row r="961" spans="1:54" ht="11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55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59"/>
      <c r="BA961" s="63"/>
      <c r="BB961" s="64"/>
    </row>
    <row r="962" spans="1:54" ht="11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55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59"/>
      <c r="BA962" s="63"/>
      <c r="BB962" s="64"/>
    </row>
    <row r="963" spans="1:54" ht="11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55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59"/>
      <c r="BA963" s="63"/>
      <c r="BB963" s="64"/>
    </row>
    <row r="964" spans="1:54" ht="11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55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59"/>
      <c r="BA964" s="63"/>
      <c r="BB964" s="64"/>
    </row>
    <row r="965" spans="1:54" ht="11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55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59"/>
      <c r="BA965" s="63"/>
      <c r="BB965" s="64"/>
    </row>
    <row r="966" spans="1:54" ht="11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55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59"/>
      <c r="BA966" s="63"/>
      <c r="BB966" s="64"/>
    </row>
    <row r="967" spans="1:54" ht="11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55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59"/>
      <c r="BA967" s="63"/>
      <c r="BB967" s="64"/>
    </row>
    <row r="968" spans="1:54" ht="11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55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59"/>
      <c r="BA968" s="63"/>
      <c r="BB968" s="64"/>
    </row>
    <row r="969" spans="1:54" ht="11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55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59"/>
      <c r="BA969" s="63"/>
      <c r="BB969" s="64"/>
    </row>
    <row r="970" spans="1:54" ht="11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55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59"/>
      <c r="BA970" s="63"/>
      <c r="BB970" s="64"/>
    </row>
    <row r="971" spans="1:54" ht="11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55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59"/>
      <c r="BA971" s="63"/>
      <c r="BB971" s="64"/>
    </row>
    <row r="972" spans="1:54" ht="11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55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59"/>
      <c r="BA972" s="63"/>
      <c r="BB972" s="64"/>
    </row>
    <row r="973" spans="1:54" ht="11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55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59"/>
      <c r="BA973" s="63"/>
      <c r="BB973" s="64"/>
    </row>
    <row r="974" spans="1:54" ht="11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55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59"/>
      <c r="BA974" s="63"/>
      <c r="BB974" s="64"/>
    </row>
    <row r="975" spans="1:54" ht="11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55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59"/>
      <c r="BA975" s="63"/>
      <c r="BB975" s="64"/>
    </row>
    <row r="976" spans="1:54" ht="11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55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59"/>
      <c r="BA976" s="63"/>
      <c r="BB976" s="64"/>
    </row>
    <row r="977" spans="1:54" ht="11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55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59"/>
      <c r="BA977" s="63"/>
      <c r="BB977" s="64"/>
    </row>
    <row r="978" spans="1:54" ht="11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55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59"/>
      <c r="BA978" s="63"/>
      <c r="BB978" s="64"/>
    </row>
    <row r="979" spans="1:54" ht="11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55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59"/>
      <c r="BA979" s="63"/>
      <c r="BB979" s="64"/>
    </row>
    <row r="980" spans="1:54" ht="11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55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59"/>
      <c r="BA980" s="63"/>
      <c r="BB980" s="64"/>
    </row>
    <row r="981" spans="1:54" ht="11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55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59"/>
      <c r="BA981" s="63"/>
      <c r="BB981" s="64"/>
    </row>
    <row r="982" spans="1:54" ht="11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55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59"/>
      <c r="BA982" s="63"/>
      <c r="BB982" s="64"/>
    </row>
    <row r="983" spans="1:54" ht="11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55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59"/>
      <c r="BA983" s="63"/>
      <c r="BB983" s="64"/>
    </row>
    <row r="984" spans="1:54" ht="11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55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59"/>
      <c r="BA984" s="63"/>
      <c r="BB984" s="64"/>
    </row>
    <row r="985" spans="1:54" ht="11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55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59"/>
      <c r="BA985" s="63"/>
      <c r="BB985" s="64"/>
    </row>
    <row r="986" spans="1:54" ht="11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55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59"/>
      <c r="BA986" s="63"/>
      <c r="BB986" s="64"/>
    </row>
    <row r="987" spans="1:54" ht="11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55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59"/>
      <c r="BA987" s="63"/>
      <c r="BB987" s="64"/>
    </row>
    <row r="988" spans="1:54" ht="11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55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59"/>
      <c r="BA988" s="63"/>
      <c r="BB988" s="64"/>
    </row>
    <row r="989" spans="1:54" ht="11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55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59"/>
      <c r="BA989" s="63"/>
      <c r="BB989" s="64"/>
    </row>
    <row r="990" spans="1:54" ht="11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55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59"/>
      <c r="BA990" s="63"/>
      <c r="BB990" s="64"/>
    </row>
    <row r="991" spans="1:54" ht="11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55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59"/>
      <c r="BA991" s="63"/>
      <c r="BB991" s="64"/>
    </row>
    <row r="992" spans="1:54" ht="11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55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59"/>
      <c r="BA992" s="63"/>
      <c r="BB992" s="64"/>
    </row>
    <row r="993" spans="1:54" ht="11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55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59"/>
      <c r="BA993" s="63"/>
      <c r="BB993" s="64"/>
    </row>
    <row r="994" spans="1:54" ht="11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55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59"/>
      <c r="BA994" s="63"/>
      <c r="BB994" s="64"/>
    </row>
    <row r="995" spans="1:54" ht="11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55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59"/>
      <c r="BA995" s="63"/>
      <c r="BB995" s="64"/>
    </row>
    <row r="996" spans="1:54" ht="11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55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59"/>
      <c r="BA996" s="63"/>
      <c r="BB996" s="64"/>
    </row>
    <row r="997" spans="1:54" ht="11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55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59"/>
      <c r="BA997" s="63"/>
      <c r="BB997" s="64"/>
    </row>
    <row r="998" spans="1:54" ht="11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55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59"/>
      <c r="BA998" s="63"/>
      <c r="BB998" s="64"/>
    </row>
    <row r="999" spans="1:54" ht="11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55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59"/>
      <c r="BA999" s="63"/>
      <c r="BB999" s="64"/>
    </row>
    <row r="1000" spans="1:54" ht="11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55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59"/>
      <c r="BA1000" s="63"/>
      <c r="BB1000" s="64"/>
    </row>
  </sheetData>
  <mergeCells count="342">
    <mergeCell ref="AX28:AY28"/>
    <mergeCell ref="W29:Z29"/>
    <mergeCell ref="AB29:AE29"/>
    <mergeCell ref="AI28:AJ28"/>
    <mergeCell ref="AX29:BA29"/>
    <mergeCell ref="AS32:AT32"/>
    <mergeCell ref="AX32:AY32"/>
    <mergeCell ref="AN37:AQ37"/>
    <mergeCell ref="AS37:AV37"/>
    <mergeCell ref="AX37:BA37"/>
    <mergeCell ref="W33:Z33"/>
    <mergeCell ref="AB33:AE33"/>
    <mergeCell ref="AB36:AC36"/>
    <mergeCell ref="AS36:AT36"/>
    <mergeCell ref="AX36:AY36"/>
    <mergeCell ref="W36:X36"/>
    <mergeCell ref="AS28:AT28"/>
    <mergeCell ref="AS39:AT39"/>
    <mergeCell ref="AX39:AY39"/>
    <mergeCell ref="AI33:AL33"/>
    <mergeCell ref="AN33:AQ33"/>
    <mergeCell ref="AS33:AV33"/>
    <mergeCell ref="AX33:BA33"/>
    <mergeCell ref="AS29:AV29"/>
    <mergeCell ref="W32:X32"/>
    <mergeCell ref="AB32:AC32"/>
    <mergeCell ref="AI32:AJ32"/>
    <mergeCell ref="AN32:AO32"/>
    <mergeCell ref="AN29:AQ29"/>
    <mergeCell ref="W39:X39"/>
    <mergeCell ref="AB39:AC39"/>
    <mergeCell ref="AI39:AJ39"/>
    <mergeCell ref="AN39:AO39"/>
    <mergeCell ref="AI36:AJ36"/>
    <mergeCell ref="AN36:AO36"/>
    <mergeCell ref="W45:X45"/>
    <mergeCell ref="R39:S39"/>
    <mergeCell ref="R33:U33"/>
    <mergeCell ref="R37:U37"/>
    <mergeCell ref="W37:Z37"/>
    <mergeCell ref="AB37:AE37"/>
    <mergeCell ref="AI37:AL37"/>
    <mergeCell ref="AI55:BA55"/>
    <mergeCell ref="AN58:AT58"/>
    <mergeCell ref="AV58:BA58"/>
    <mergeCell ref="AX40:BA40"/>
    <mergeCell ref="AX45:AY45"/>
    <mergeCell ref="AX42:AY42"/>
    <mergeCell ref="AX43:BA43"/>
    <mergeCell ref="AB45:AC45"/>
    <mergeCell ref="R46:U46"/>
    <mergeCell ref="W46:Z46"/>
    <mergeCell ref="AB46:AE46"/>
    <mergeCell ref="AI46:AL46"/>
    <mergeCell ref="AN46:AQ46"/>
    <mergeCell ref="AS46:AV46"/>
    <mergeCell ref="AX46:BA46"/>
    <mergeCell ref="AB43:AE43"/>
    <mergeCell ref="AI43:AL43"/>
    <mergeCell ref="R40:U40"/>
    <mergeCell ref="W42:X42"/>
    <mergeCell ref="AB42:AC42"/>
    <mergeCell ref="AI42:AJ42"/>
    <mergeCell ref="AN42:AO42"/>
    <mergeCell ref="AS40:AV40"/>
    <mergeCell ref="R43:U43"/>
    <mergeCell ref="W43:Z43"/>
    <mergeCell ref="AS42:AT42"/>
    <mergeCell ref="AN43:AQ43"/>
    <mergeCell ref="AS43:AV43"/>
    <mergeCell ref="W40:Z40"/>
    <mergeCell ref="AB40:AE40"/>
    <mergeCell ref="AI40:AL40"/>
    <mergeCell ref="AN40:AQ40"/>
    <mergeCell ref="AI45:AJ45"/>
    <mergeCell ref="AN45:AO45"/>
    <mergeCell ref="AR63:AS63"/>
    <mergeCell ref="AR64:AS64"/>
    <mergeCell ref="AJ65:AO65"/>
    <mergeCell ref="AP65:AS65"/>
    <mergeCell ref="AU65:AW65"/>
    <mergeCell ref="AK60:AN60"/>
    <mergeCell ref="AI62:AO62"/>
    <mergeCell ref="AP62:AQ62"/>
    <mergeCell ref="AR62:AT62"/>
    <mergeCell ref="AI63:AO63"/>
    <mergeCell ref="AI64:AI67"/>
    <mergeCell ref="AJ64:AO64"/>
    <mergeCell ref="AS45:AT45"/>
    <mergeCell ref="AI49:AL49"/>
    <mergeCell ref="AN49:AQ49"/>
    <mergeCell ref="AN59:AT59"/>
    <mergeCell ref="AV59:BA59"/>
    <mergeCell ref="AE60:AI60"/>
    <mergeCell ref="AY65:BB65"/>
    <mergeCell ref="AJ66:AO66"/>
    <mergeCell ref="AP66:AS66"/>
    <mergeCell ref="AU66:AW66"/>
    <mergeCell ref="AX48:AY48"/>
    <mergeCell ref="R49:U49"/>
    <mergeCell ref="AX52:BA52"/>
    <mergeCell ref="W49:Z49"/>
    <mergeCell ref="AB49:AE49"/>
    <mergeCell ref="AB51:AC51"/>
    <mergeCell ref="AI51:AJ51"/>
    <mergeCell ref="AN51:AO51"/>
    <mergeCell ref="AS51:AT51"/>
    <mergeCell ref="AX51:AY51"/>
    <mergeCell ref="W51:X51"/>
    <mergeCell ref="W52:Z52"/>
    <mergeCell ref="AB52:AE52"/>
    <mergeCell ref="AI52:AL52"/>
    <mergeCell ref="AN52:AQ52"/>
    <mergeCell ref="AS52:AV52"/>
    <mergeCell ref="AS49:AV49"/>
    <mergeCell ref="AX49:BA49"/>
    <mergeCell ref="AJ68:AO68"/>
    <mergeCell ref="AJ69:AO69"/>
    <mergeCell ref="AR69:AS69"/>
    <mergeCell ref="AI70:AO70"/>
    <mergeCell ref="AR70:AS70"/>
    <mergeCell ref="AP68:AS68"/>
    <mergeCell ref="W48:X48"/>
    <mergeCell ref="AB48:AC48"/>
    <mergeCell ref="AI48:AJ48"/>
    <mergeCell ref="AN48:AO48"/>
    <mergeCell ref="AS48:AT48"/>
    <mergeCell ref="AY66:BB66"/>
    <mergeCell ref="AJ67:AO67"/>
    <mergeCell ref="AP67:AS67"/>
    <mergeCell ref="AU67:AW67"/>
    <mergeCell ref="AY67:BB67"/>
    <mergeCell ref="K79:K80"/>
    <mergeCell ref="K64:K65"/>
    <mergeCell ref="M79:S79"/>
    <mergeCell ref="K68:K69"/>
    <mergeCell ref="M69:S69"/>
    <mergeCell ref="M68:S68"/>
    <mergeCell ref="M67:S67"/>
    <mergeCell ref="M66:S66"/>
    <mergeCell ref="M65:S65"/>
    <mergeCell ref="M74:S74"/>
    <mergeCell ref="M73:S73"/>
    <mergeCell ref="M72:S72"/>
    <mergeCell ref="M71:S71"/>
    <mergeCell ref="M75:S75"/>
    <mergeCell ref="M70:S70"/>
    <mergeCell ref="L70:L75"/>
    <mergeCell ref="AU68:AW68"/>
    <mergeCell ref="AY68:BA68"/>
    <mergeCell ref="AI68:AI69"/>
    <mergeCell ref="C65:D65"/>
    <mergeCell ref="C66:F66"/>
    <mergeCell ref="K66:K67"/>
    <mergeCell ref="M45:N45"/>
    <mergeCell ref="R45:S45"/>
    <mergeCell ref="C46:F46"/>
    <mergeCell ref="H46:K46"/>
    <mergeCell ref="M46:P46"/>
    <mergeCell ref="M51:N51"/>
    <mergeCell ref="R51:S51"/>
    <mergeCell ref="C58:G58"/>
    <mergeCell ref="C59:G59"/>
    <mergeCell ref="C60:G60"/>
    <mergeCell ref="C61:G61"/>
    <mergeCell ref="C62:G62"/>
    <mergeCell ref="C63:G63"/>
    <mergeCell ref="K58:P58"/>
    <mergeCell ref="K59:P59"/>
    <mergeCell ref="K60:P60"/>
    <mergeCell ref="K62:S62"/>
    <mergeCell ref="K63:S63"/>
    <mergeCell ref="M64:S64"/>
    <mergeCell ref="H48:I48"/>
    <mergeCell ref="H51:I51"/>
    <mergeCell ref="K81:K85"/>
    <mergeCell ref="L81:L85"/>
    <mergeCell ref="M81:S81"/>
    <mergeCell ref="M82:S82"/>
    <mergeCell ref="M83:S83"/>
    <mergeCell ref="M84:S84"/>
    <mergeCell ref="M85:S85"/>
    <mergeCell ref="H16:I16"/>
    <mergeCell ref="M16:N16"/>
    <mergeCell ref="H20:I20"/>
    <mergeCell ref="M20:N20"/>
    <mergeCell ref="M52:P52"/>
    <mergeCell ref="R52:U52"/>
    <mergeCell ref="M48:N48"/>
    <mergeCell ref="R48:S48"/>
    <mergeCell ref="M49:P49"/>
    <mergeCell ref="H49:K49"/>
    <mergeCell ref="U62:AC62"/>
    <mergeCell ref="U63:AC85"/>
    <mergeCell ref="M80:S80"/>
    <mergeCell ref="K76:S76"/>
    <mergeCell ref="K77:K78"/>
    <mergeCell ref="M77:S77"/>
    <mergeCell ref="M78:S78"/>
    <mergeCell ref="B1:V1"/>
    <mergeCell ref="B2:V2"/>
    <mergeCell ref="B3:V3"/>
    <mergeCell ref="B4:V4"/>
    <mergeCell ref="B5:V5"/>
    <mergeCell ref="AX25:BA25"/>
    <mergeCell ref="AS20:AT20"/>
    <mergeCell ref="AX20:AY20"/>
    <mergeCell ref="R21:U21"/>
    <mergeCell ref="W21:Z21"/>
    <mergeCell ref="AB21:AE21"/>
    <mergeCell ref="AI21:AL21"/>
    <mergeCell ref="AN21:AQ21"/>
    <mergeCell ref="AS21:AV21"/>
    <mergeCell ref="AX21:BA21"/>
    <mergeCell ref="W20:X20"/>
    <mergeCell ref="AX17:BA17"/>
    <mergeCell ref="AI7:BA7"/>
    <mergeCell ref="W12:X12"/>
    <mergeCell ref="AB12:AC12"/>
    <mergeCell ref="AI12:AJ12"/>
    <mergeCell ref="AN12:AO12"/>
    <mergeCell ref="AS12:AT12"/>
    <mergeCell ref="AX12:AY12"/>
    <mergeCell ref="M12:N12"/>
    <mergeCell ref="R12:S12"/>
    <mergeCell ref="B7:V7"/>
    <mergeCell ref="AX13:BA13"/>
    <mergeCell ref="C13:F13"/>
    <mergeCell ref="H13:K13"/>
    <mergeCell ref="C20:D20"/>
    <mergeCell ref="R20:S20"/>
    <mergeCell ref="C21:F21"/>
    <mergeCell ref="H21:K21"/>
    <mergeCell ref="M21:P21"/>
    <mergeCell ref="C9:F9"/>
    <mergeCell ref="H12:I12"/>
    <mergeCell ref="R13:U13"/>
    <mergeCell ref="W13:Z13"/>
    <mergeCell ref="AB13:AE13"/>
    <mergeCell ref="AI13:AL13"/>
    <mergeCell ref="AS24:AT24"/>
    <mergeCell ref="AN13:AQ13"/>
    <mergeCell ref="C16:D16"/>
    <mergeCell ref="AI17:AL17"/>
    <mergeCell ref="AN17:AQ17"/>
    <mergeCell ref="AB20:AC20"/>
    <mergeCell ref="AI20:AJ20"/>
    <mergeCell ref="AN20:AO20"/>
    <mergeCell ref="W16:X16"/>
    <mergeCell ref="AB16:AC16"/>
    <mergeCell ref="M13:P13"/>
    <mergeCell ref="AX24:AY24"/>
    <mergeCell ref="AI16:AJ16"/>
    <mergeCell ref="AN16:AO16"/>
    <mergeCell ref="AS16:AT16"/>
    <mergeCell ref="AX16:AY16"/>
    <mergeCell ref="R16:S16"/>
    <mergeCell ref="C17:F17"/>
    <mergeCell ref="AS13:AV13"/>
    <mergeCell ref="C28:D28"/>
    <mergeCell ref="R25:U25"/>
    <mergeCell ref="W25:Z25"/>
    <mergeCell ref="AB25:AE25"/>
    <mergeCell ref="AI25:AL25"/>
    <mergeCell ref="AN25:AQ25"/>
    <mergeCell ref="AS25:AV25"/>
    <mergeCell ref="H17:K17"/>
    <mergeCell ref="M17:P17"/>
    <mergeCell ref="R17:U17"/>
    <mergeCell ref="W17:Z17"/>
    <mergeCell ref="AB17:AE17"/>
    <mergeCell ref="AS17:AV17"/>
    <mergeCell ref="W28:X28"/>
    <mergeCell ref="AB28:AC28"/>
    <mergeCell ref="AN28:AO28"/>
    <mergeCell ref="R29:U29"/>
    <mergeCell ref="C32:D32"/>
    <mergeCell ref="C36:D36"/>
    <mergeCell ref="M25:P25"/>
    <mergeCell ref="W24:X24"/>
    <mergeCell ref="AB24:AC24"/>
    <mergeCell ref="AI24:AJ24"/>
    <mergeCell ref="AN24:AO24"/>
    <mergeCell ref="C25:F25"/>
    <mergeCell ref="H25:K25"/>
    <mergeCell ref="H28:I28"/>
    <mergeCell ref="M28:N28"/>
    <mergeCell ref="R28:S28"/>
    <mergeCell ref="C24:D24"/>
    <mergeCell ref="H24:I24"/>
    <mergeCell ref="M24:N24"/>
    <mergeCell ref="R24:S24"/>
    <mergeCell ref="M29:P29"/>
    <mergeCell ref="H32:I32"/>
    <mergeCell ref="M32:N32"/>
    <mergeCell ref="R32:S32"/>
    <mergeCell ref="AI29:AL29"/>
    <mergeCell ref="C52:F52"/>
    <mergeCell ref="H52:K52"/>
    <mergeCell ref="C48:D48"/>
    <mergeCell ref="C51:D51"/>
    <mergeCell ref="B12:B19"/>
    <mergeCell ref="B20:B38"/>
    <mergeCell ref="C49:F49"/>
    <mergeCell ref="C45:D45"/>
    <mergeCell ref="H45:I45"/>
    <mergeCell ref="H29:K29"/>
    <mergeCell ref="C40:F40"/>
    <mergeCell ref="H40:K40"/>
    <mergeCell ref="C12:D12"/>
    <mergeCell ref="C42:D42"/>
    <mergeCell ref="H42:I42"/>
    <mergeCell ref="C43:F43"/>
    <mergeCell ref="H43:K43"/>
    <mergeCell ref="B39:B44"/>
    <mergeCell ref="C39:D39"/>
    <mergeCell ref="C33:F33"/>
    <mergeCell ref="C29:F29"/>
    <mergeCell ref="C55:U55"/>
    <mergeCell ref="R58:U58"/>
    <mergeCell ref="R59:U59"/>
    <mergeCell ref="A12:A47"/>
    <mergeCell ref="B45:B47"/>
    <mergeCell ref="A48:A53"/>
    <mergeCell ref="B48:B50"/>
    <mergeCell ref="B51:B53"/>
    <mergeCell ref="A54:B54"/>
    <mergeCell ref="A55:B55"/>
    <mergeCell ref="M40:P40"/>
    <mergeCell ref="M42:N42"/>
    <mergeCell ref="R42:S42"/>
    <mergeCell ref="M43:P43"/>
    <mergeCell ref="H33:K33"/>
    <mergeCell ref="M33:P33"/>
    <mergeCell ref="H36:I36"/>
    <mergeCell ref="M36:N36"/>
    <mergeCell ref="R36:S36"/>
    <mergeCell ref="C37:F37"/>
    <mergeCell ref="H37:K37"/>
    <mergeCell ref="M37:P37"/>
    <mergeCell ref="H39:I39"/>
    <mergeCell ref="M39:N39"/>
  </mergeCells>
  <printOptions horizontalCentered="1" verticalCentered="1"/>
  <pageMargins left="0.51181102362204722" right="0.70866141732283472" top="0.55118110236220474" bottom="0.55118110236220474" header="0" footer="0"/>
  <pageSetup orientation="landscape" r:id="rId1"/>
  <rowBreaks count="1" manualBreakCount="1">
    <brk id="5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workbookViewId="0">
      <selection activeCell="H10" sqref="H10:K10"/>
    </sheetView>
  </sheetViews>
  <sheetFormatPr baseColWidth="10" defaultColWidth="14.42578125" defaultRowHeight="15" customHeight="1"/>
  <cols>
    <col min="1" max="1" width="3.5703125" style="124" customWidth="1"/>
    <col min="2" max="2" width="13" style="124" customWidth="1"/>
    <col min="3" max="3" width="19.5703125" style="124" customWidth="1"/>
    <col min="4" max="8" width="10.7109375" style="124" customWidth="1"/>
    <col min="9" max="9" width="11.85546875" style="124" customWidth="1"/>
    <col min="10" max="26" width="10.7109375" style="124" customWidth="1"/>
    <col min="27" max="16384" width="14.42578125" style="124"/>
  </cols>
  <sheetData>
    <row r="1" spans="1:13" ht="30" customHeight="1">
      <c r="A1" s="275"/>
      <c r="B1" s="277" t="s">
        <v>47</v>
      </c>
      <c r="C1" s="278"/>
      <c r="D1" s="278"/>
      <c r="E1" s="278"/>
      <c r="F1" s="279"/>
      <c r="G1" s="277" t="s">
        <v>48</v>
      </c>
      <c r="H1" s="279"/>
      <c r="I1" s="123"/>
    </row>
    <row r="2" spans="1:13" ht="45">
      <c r="A2" s="276"/>
      <c r="B2" s="125" t="s">
        <v>49</v>
      </c>
      <c r="C2" s="125" t="s">
        <v>50</v>
      </c>
      <c r="D2" s="125" t="s">
        <v>51</v>
      </c>
      <c r="E2" s="125" t="s">
        <v>52</v>
      </c>
      <c r="F2" s="125" t="s">
        <v>53</v>
      </c>
      <c r="G2" s="125" t="s">
        <v>54</v>
      </c>
      <c r="H2" s="125" t="s">
        <v>55</v>
      </c>
      <c r="I2" s="125" t="s">
        <v>56</v>
      </c>
    </row>
    <row r="3" spans="1:13" ht="15.75">
      <c r="A3" s="126" t="s">
        <v>44</v>
      </c>
      <c r="B3" s="126">
        <v>2</v>
      </c>
      <c r="C3" s="126">
        <v>44</v>
      </c>
      <c r="D3" s="126">
        <v>4</v>
      </c>
      <c r="E3" s="126">
        <v>7</v>
      </c>
      <c r="F3" s="126">
        <v>3</v>
      </c>
      <c r="G3" s="126">
        <v>4</v>
      </c>
      <c r="H3" s="126">
        <v>0</v>
      </c>
      <c r="I3" s="127">
        <f t="shared" ref="I3:I6" si="0">SUM(B3:H3)</f>
        <v>64</v>
      </c>
    </row>
    <row r="4" spans="1:13" ht="15.75">
      <c r="A4" s="126" t="s">
        <v>57</v>
      </c>
      <c r="B4" s="128">
        <f t="shared" ref="B4:H4" si="1">(B3*100/$I$3)/100</f>
        <v>3.125E-2</v>
      </c>
      <c r="C4" s="128">
        <f t="shared" si="1"/>
        <v>0.6875</v>
      </c>
      <c r="D4" s="128">
        <f t="shared" si="1"/>
        <v>6.25E-2</v>
      </c>
      <c r="E4" s="128">
        <f t="shared" si="1"/>
        <v>0.109375</v>
      </c>
      <c r="F4" s="128">
        <f t="shared" si="1"/>
        <v>4.6875E-2</v>
      </c>
      <c r="G4" s="128">
        <f t="shared" si="1"/>
        <v>6.25E-2</v>
      </c>
      <c r="H4" s="128">
        <f t="shared" si="1"/>
        <v>0</v>
      </c>
      <c r="I4" s="129">
        <f t="shared" si="0"/>
        <v>1</v>
      </c>
    </row>
    <row r="5" spans="1:13" ht="15.75">
      <c r="A5" s="126" t="s">
        <v>58</v>
      </c>
      <c r="B5" s="126">
        <v>1</v>
      </c>
      <c r="C5" s="126">
        <v>20</v>
      </c>
      <c r="D5" s="126">
        <v>2</v>
      </c>
      <c r="E5" s="126">
        <v>6</v>
      </c>
      <c r="F5" s="126">
        <v>2</v>
      </c>
      <c r="G5" s="126">
        <v>2</v>
      </c>
      <c r="H5" s="126">
        <v>0</v>
      </c>
      <c r="I5" s="127">
        <f t="shared" si="0"/>
        <v>33</v>
      </c>
    </row>
    <row r="6" spans="1:13" ht="15.75">
      <c r="A6" s="126" t="s">
        <v>57</v>
      </c>
      <c r="B6" s="128">
        <f t="shared" ref="B6:H6" si="2">(B5*100/$I$5)/100</f>
        <v>3.0303030303030304E-2</v>
      </c>
      <c r="C6" s="128">
        <f t="shared" si="2"/>
        <v>0.60606060606060608</v>
      </c>
      <c r="D6" s="128">
        <f t="shared" si="2"/>
        <v>6.0606060606060608E-2</v>
      </c>
      <c r="E6" s="128">
        <f t="shared" si="2"/>
        <v>0.18181818181818182</v>
      </c>
      <c r="F6" s="128">
        <f t="shared" si="2"/>
        <v>6.0606060606060608E-2</v>
      </c>
      <c r="G6" s="128">
        <f t="shared" si="2"/>
        <v>6.0606060606060608E-2</v>
      </c>
      <c r="H6" s="128">
        <f t="shared" si="2"/>
        <v>0</v>
      </c>
      <c r="I6" s="129">
        <f t="shared" si="0"/>
        <v>1</v>
      </c>
    </row>
    <row r="10" spans="1:13" ht="29.25" customHeight="1" thickBot="1">
      <c r="B10" s="280" t="s">
        <v>59</v>
      </c>
      <c r="C10" s="281"/>
      <c r="D10" s="280" t="s">
        <v>127</v>
      </c>
      <c r="E10" s="281"/>
      <c r="F10" s="281"/>
      <c r="G10" s="284"/>
      <c r="H10" s="280" t="s">
        <v>128</v>
      </c>
      <c r="I10" s="281"/>
      <c r="J10" s="281"/>
      <c r="K10" s="284"/>
      <c r="L10" s="130" t="s">
        <v>60</v>
      </c>
      <c r="M10" s="130" t="s">
        <v>61</v>
      </c>
    </row>
    <row r="11" spans="1:13">
      <c r="B11" s="282"/>
      <c r="C11" s="283"/>
      <c r="D11" s="131" t="s">
        <v>44</v>
      </c>
      <c r="E11" s="132" t="s">
        <v>62</v>
      </c>
      <c r="F11" s="132" t="s">
        <v>58</v>
      </c>
      <c r="G11" s="133" t="s">
        <v>63</v>
      </c>
      <c r="H11" s="131" t="s">
        <v>44</v>
      </c>
      <c r="I11" s="132" t="s">
        <v>62</v>
      </c>
      <c r="J11" s="132" t="s">
        <v>58</v>
      </c>
      <c r="K11" s="133" t="s">
        <v>63</v>
      </c>
      <c r="L11" s="134" t="s">
        <v>64</v>
      </c>
      <c r="M11" s="134" t="s">
        <v>65</v>
      </c>
    </row>
    <row r="12" spans="1:13">
      <c r="B12" s="269" t="s">
        <v>66</v>
      </c>
      <c r="C12" s="135" t="s">
        <v>67</v>
      </c>
      <c r="D12" s="136">
        <v>2</v>
      </c>
      <c r="E12" s="137">
        <f t="shared" ref="E12:E18" si="3">D12*100/L$19</f>
        <v>3.125</v>
      </c>
      <c r="F12" s="138">
        <v>1</v>
      </c>
      <c r="G12" s="139">
        <f t="shared" ref="G12:G18" si="4">F12*100/M$19</f>
        <v>3.0303030303030303</v>
      </c>
      <c r="H12" s="136"/>
      <c r="I12" s="137">
        <f t="shared" ref="I12:I18" si="5">H12*100/L$19</f>
        <v>0</v>
      </c>
      <c r="J12" s="138"/>
      <c r="K12" s="139">
        <f t="shared" ref="K12:K18" si="6">J12*100/M$19</f>
        <v>0</v>
      </c>
      <c r="L12" s="140">
        <f t="shared" ref="L12:L18" si="7">E12+I12</f>
        <v>3.125</v>
      </c>
      <c r="M12" s="140">
        <f t="shared" ref="M12:M18" si="8">G12+K12</f>
        <v>3.0303030303030303</v>
      </c>
    </row>
    <row r="13" spans="1:13">
      <c r="B13" s="285"/>
      <c r="C13" s="135" t="s">
        <v>68</v>
      </c>
      <c r="D13" s="136">
        <v>44</v>
      </c>
      <c r="E13" s="137">
        <f t="shared" si="3"/>
        <v>68.75</v>
      </c>
      <c r="F13" s="138">
        <v>20</v>
      </c>
      <c r="G13" s="139">
        <f t="shared" si="4"/>
        <v>60.606060606060609</v>
      </c>
      <c r="H13" s="136"/>
      <c r="I13" s="137">
        <f t="shared" si="5"/>
        <v>0</v>
      </c>
      <c r="J13" s="138"/>
      <c r="K13" s="139">
        <f t="shared" si="6"/>
        <v>0</v>
      </c>
      <c r="L13" s="140">
        <f t="shared" si="7"/>
        <v>68.75</v>
      </c>
      <c r="M13" s="140">
        <f t="shared" si="8"/>
        <v>60.606060606060609</v>
      </c>
    </row>
    <row r="14" spans="1:13" ht="15" customHeight="1">
      <c r="B14" s="285"/>
      <c r="C14" s="135" t="s">
        <v>8</v>
      </c>
      <c r="D14" s="136">
        <v>4</v>
      </c>
      <c r="E14" s="137">
        <f t="shared" si="3"/>
        <v>6.25</v>
      </c>
      <c r="F14" s="138">
        <v>2</v>
      </c>
      <c r="G14" s="139">
        <f t="shared" si="4"/>
        <v>6.0606060606060606</v>
      </c>
      <c r="H14" s="136"/>
      <c r="I14" s="137">
        <f t="shared" si="5"/>
        <v>0</v>
      </c>
      <c r="J14" s="138"/>
      <c r="K14" s="139">
        <f t="shared" si="6"/>
        <v>0</v>
      </c>
      <c r="L14" s="140">
        <f t="shared" si="7"/>
        <v>6.25</v>
      </c>
      <c r="M14" s="140">
        <f t="shared" si="8"/>
        <v>6.0606060606060606</v>
      </c>
    </row>
    <row r="15" spans="1:13">
      <c r="B15" s="270"/>
      <c r="C15" s="135" t="s">
        <v>69</v>
      </c>
      <c r="D15" s="136">
        <v>7</v>
      </c>
      <c r="E15" s="137">
        <f t="shared" si="3"/>
        <v>10.9375</v>
      </c>
      <c r="F15" s="138">
        <v>6</v>
      </c>
      <c r="G15" s="139">
        <f t="shared" si="4"/>
        <v>18.181818181818183</v>
      </c>
      <c r="H15" s="136"/>
      <c r="I15" s="137">
        <f t="shared" si="5"/>
        <v>0</v>
      </c>
      <c r="J15" s="138"/>
      <c r="K15" s="139">
        <f t="shared" si="6"/>
        <v>0</v>
      </c>
      <c r="L15" s="140">
        <f t="shared" si="7"/>
        <v>10.9375</v>
      </c>
      <c r="M15" s="140">
        <f t="shared" si="8"/>
        <v>18.181818181818183</v>
      </c>
    </row>
    <row r="16" spans="1:13" ht="15" customHeight="1">
      <c r="B16" s="269" t="s">
        <v>70</v>
      </c>
      <c r="C16" s="135" t="s">
        <v>71</v>
      </c>
      <c r="D16" s="136">
        <v>4</v>
      </c>
      <c r="E16" s="137">
        <f t="shared" si="3"/>
        <v>6.25</v>
      </c>
      <c r="F16" s="138">
        <v>2</v>
      </c>
      <c r="G16" s="139">
        <f t="shared" si="4"/>
        <v>6.0606060606060606</v>
      </c>
      <c r="H16" s="136"/>
      <c r="I16" s="137">
        <f t="shared" si="5"/>
        <v>0</v>
      </c>
      <c r="J16" s="138"/>
      <c r="K16" s="139">
        <f t="shared" si="6"/>
        <v>0</v>
      </c>
      <c r="L16" s="140">
        <f t="shared" si="7"/>
        <v>6.25</v>
      </c>
      <c r="M16" s="140">
        <f t="shared" si="8"/>
        <v>6.0606060606060606</v>
      </c>
    </row>
    <row r="17" spans="2:13" ht="15" customHeight="1" thickBot="1">
      <c r="B17" s="270"/>
      <c r="C17" s="141" t="s">
        <v>72</v>
      </c>
      <c r="D17" s="136">
        <v>0</v>
      </c>
      <c r="E17" s="137">
        <f t="shared" si="3"/>
        <v>0</v>
      </c>
      <c r="F17" s="138">
        <v>0</v>
      </c>
      <c r="G17" s="139">
        <f t="shared" si="4"/>
        <v>0</v>
      </c>
      <c r="H17" s="136"/>
      <c r="I17" s="137">
        <f t="shared" si="5"/>
        <v>0</v>
      </c>
      <c r="J17" s="138"/>
      <c r="K17" s="139">
        <f t="shared" si="6"/>
        <v>0</v>
      </c>
      <c r="L17" s="140">
        <f t="shared" si="7"/>
        <v>0</v>
      </c>
      <c r="M17" s="140">
        <f t="shared" si="8"/>
        <v>0</v>
      </c>
    </row>
    <row r="18" spans="2:13" ht="15" customHeight="1" thickBot="1">
      <c r="B18" s="271" t="s">
        <v>73</v>
      </c>
      <c r="C18" s="272"/>
      <c r="D18" s="142">
        <v>3</v>
      </c>
      <c r="E18" s="143">
        <f t="shared" si="3"/>
        <v>4.6875</v>
      </c>
      <c r="F18" s="144">
        <v>2</v>
      </c>
      <c r="G18" s="145">
        <f t="shared" si="4"/>
        <v>6.0606060606060606</v>
      </c>
      <c r="H18" s="142"/>
      <c r="I18" s="143">
        <f t="shared" si="5"/>
        <v>0</v>
      </c>
      <c r="J18" s="144"/>
      <c r="K18" s="145">
        <f t="shared" si="6"/>
        <v>0</v>
      </c>
      <c r="L18" s="146">
        <f t="shared" si="7"/>
        <v>4.6875</v>
      </c>
      <c r="M18" s="146">
        <f t="shared" si="8"/>
        <v>6.0606060606060606</v>
      </c>
    </row>
    <row r="19" spans="2:13" ht="15.75" thickBot="1">
      <c r="B19" s="273" t="s">
        <v>56</v>
      </c>
      <c r="C19" s="274"/>
      <c r="D19" s="147">
        <f t="shared" ref="D19:K19" si="9">SUM(D12:D18)</f>
        <v>64</v>
      </c>
      <c r="E19" s="148">
        <f t="shared" si="9"/>
        <v>100</v>
      </c>
      <c r="F19" s="149">
        <f t="shared" si="9"/>
        <v>33</v>
      </c>
      <c r="G19" s="150">
        <f t="shared" si="9"/>
        <v>100.00000000000001</v>
      </c>
      <c r="H19" s="147">
        <f t="shared" si="9"/>
        <v>0</v>
      </c>
      <c r="I19" s="148">
        <f t="shared" si="9"/>
        <v>0</v>
      </c>
      <c r="J19" s="149">
        <f t="shared" si="9"/>
        <v>0</v>
      </c>
      <c r="K19" s="150">
        <f t="shared" si="9"/>
        <v>0</v>
      </c>
      <c r="L19" s="151">
        <f>D19+H19</f>
        <v>64</v>
      </c>
      <c r="M19" s="152">
        <f>F19+J19</f>
        <v>33</v>
      </c>
    </row>
    <row r="20" spans="2:13" ht="15.75" thickBot="1">
      <c r="L20" s="153">
        <f t="shared" ref="L20:M20" si="10">SUM(L12:L18)/100</f>
        <v>1</v>
      </c>
      <c r="M20" s="154">
        <f t="shared" si="10"/>
        <v>1.0000000000000002</v>
      </c>
    </row>
    <row r="21" spans="2:13" ht="15.75" customHeight="1"/>
    <row r="22" spans="2:13" ht="15.75" customHeight="1"/>
    <row r="23" spans="2:13" ht="15.75" customHeight="1"/>
    <row r="24" spans="2:13" ht="15.75" customHeight="1"/>
    <row r="25" spans="2:13" ht="15.75" customHeight="1"/>
    <row r="26" spans="2:13" ht="15.75" customHeight="1"/>
    <row r="27" spans="2:13" ht="15.75" customHeight="1"/>
    <row r="28" spans="2:13" ht="15.75" customHeight="1"/>
    <row r="29" spans="2:13" ht="15.75" customHeight="1"/>
    <row r="30" spans="2:13" ht="15.75" customHeight="1"/>
    <row r="31" spans="2:13" ht="15.75" customHeight="1"/>
    <row r="32" spans="2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G1:H1"/>
    <mergeCell ref="B10:C11"/>
    <mergeCell ref="D10:G10"/>
    <mergeCell ref="H10:K10"/>
    <mergeCell ref="B12:B15"/>
    <mergeCell ref="B16:B17"/>
    <mergeCell ref="B18:C18"/>
    <mergeCell ref="B19:C19"/>
    <mergeCell ref="A1:A2"/>
    <mergeCell ref="B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PROPUESTA FORMATO MALLA (2)</vt:lpstr>
      <vt:lpstr>PORCENTAJES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Cardozo</dc:creator>
  <cp:lastModifiedBy>JohnHenryCuellar</cp:lastModifiedBy>
  <dcterms:created xsi:type="dcterms:W3CDTF">2015-03-18T20:46:58Z</dcterms:created>
  <dcterms:modified xsi:type="dcterms:W3CDTF">2026-07-27T20:45:03Z</dcterms:modified>
</cp:coreProperties>
</file>