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Autoevaluación\Planes de Mejoramiento\Seguimiento PMI Mocoa 2020\"/>
    </mc:Choice>
  </mc:AlternateContent>
  <bookViews>
    <workbookView xWindow="0" yWindow="0" windowWidth="14070" windowHeight="11970"/>
  </bookViews>
  <sheets>
    <sheet name="SEG-PDM INST" sheetId="1" r:id="rId1"/>
  </sheets>
  <definedNames>
    <definedName name="_xlnm._FilterDatabase" localSheetId="0" hidden="1">'SEG-PDM INST'!$C$10:$R$12</definedName>
    <definedName name="_Toc384289155" localSheetId="0">'SEG-PDM INST'!$C$12</definedName>
    <definedName name="_Toc384289156" localSheetId="0">'SEG-PDM INST'!#REF!</definedName>
    <definedName name="_Toc384289157" localSheetId="0">'SEG-PDM INST'!#REF!</definedName>
    <definedName name="_Toc384289158" localSheetId="0">'SEG-PDM INST'!#REF!</definedName>
    <definedName name="_Toc384289160" localSheetId="0">'SEG-PDM INST'!#REF!</definedName>
    <definedName name="_Toc384289161" localSheetId="0">'SEG-PDM INST'!#REF!</definedName>
    <definedName name="_Toc384289162" localSheetId="0">'SEG-PDM INST'!#REF!</definedName>
    <definedName name="_Toc384289163" localSheetId="0">'SEG-PDM INST'!#REF!</definedName>
    <definedName name="_Toc384289164" localSheetId="0">'SEG-PDM INST'!#REF!</definedName>
    <definedName name="_Toc384289166" localSheetId="0">'SEG-PDM INST'!#REF!</definedName>
    <definedName name="_Toc384289167" localSheetId="0">'SEG-PDM INST'!#REF!</definedName>
    <definedName name="_Toc384289168" localSheetId="0">'SEG-PDM INST'!#REF!</definedName>
    <definedName name="_Toc384289169" localSheetId="0">'SEG-PDM INST'!#REF!</definedName>
    <definedName name="_Toc384289170" localSheetId="0">'SEG-PDM INST'!#REF!</definedName>
    <definedName name="_Toc384289171" localSheetId="0">'SEG-PDM INST'!#REF!</definedName>
    <definedName name="_Toc384289172" localSheetId="0">'SEG-PDM INST'!#REF!</definedName>
    <definedName name="_Toc384289173" localSheetId="0">'SEG-PDM INST'!#REF!</definedName>
    <definedName name="_Toc384289175" localSheetId="0">'SEG-PDM INST'!#REF!</definedName>
    <definedName name="_Toc384289176" localSheetId="0">'SEG-PDM INST'!#REF!</definedName>
    <definedName name="_Toc384289178" localSheetId="0">'SEG-PDM INST'!#REF!</definedName>
    <definedName name="_Toc384289179" localSheetId="0">'SEG-PDM INST'!#REF!</definedName>
    <definedName name="_Toc384289180" localSheetId="0">'SEG-PDM INST'!#REF!</definedName>
    <definedName name="_Toc384289181" localSheetId="0">'SEG-PDM INST'!#REF!</definedName>
    <definedName name="_Toc384289182" localSheetId="0">'SEG-PDM INST'!#REF!</definedName>
    <definedName name="_Toc384289183" localSheetId="0">'SEG-PDM INST'!#REF!</definedName>
    <definedName name="_Toc384289184" localSheetId="0">'SEG-PDM INST'!#REF!</definedName>
    <definedName name="_Toc384289185" localSheetId="0">'SEG-PDM INST'!#REF!</definedName>
    <definedName name="_Toc384289186" localSheetId="0">'SEG-PDM INST'!#REF!</definedName>
    <definedName name="_Toc384289187" localSheetId="0">'SEG-PDM INST'!#REF!</definedName>
    <definedName name="_Toc384289188" localSheetId="0">'SEG-PDM INST'!#REF!</definedName>
    <definedName name="_Toc384289190" localSheetId="0">'SEG-PDM INST'!#REF!</definedName>
    <definedName name="_Toc384289192" localSheetId="0">'SEG-PDM INST'!#REF!</definedName>
    <definedName name="_Toc384289193" localSheetId="0">'SEG-PDM INST'!#REF!</definedName>
    <definedName name="_Toc384289194" localSheetId="0">'SEG-PDM INST'!#REF!</definedName>
    <definedName name="_Toc384289195" localSheetId="0">'SEG-PDM INST'!#REF!</definedName>
    <definedName name="_Toc384289197" localSheetId="0">'SEG-PDM INST'!#REF!</definedName>
    <definedName name="_Toc384289198" localSheetId="0">'SEG-PDM INST'!#REF!</definedName>
    <definedName name="_Toc384289199" localSheetId="0">'SEG-PDM INST'!#REF!</definedName>
    <definedName name="_Toc384289201" localSheetId="0">'SEG-PDM INST'!#REF!</definedName>
    <definedName name="_Toc384289202" localSheetId="0">'SEG-PDM INST'!#REF!</definedName>
    <definedName name="_Toc384289203" localSheetId="0">'SEG-PDM INST'!#REF!</definedName>
    <definedName name="_Toc384291012" localSheetId="0">'SEG-PDM INST'!#REF!</definedName>
  </definedNames>
  <calcPr calcId="162913"/>
  <extLst>
    <ext uri="GoogleSheetsCustomDataVersion2">
      <go:sheetsCustomData xmlns:go="http://customooxmlschemas.google.com/" r:id="rId5" roundtripDataChecksum="k30NIZG7LZ0ovwZspxrVXqXJgbnLwR5jkhLfzCpd9Qo="/>
    </ext>
  </extLst>
</workbook>
</file>

<file path=xl/calcChain.xml><?xml version="1.0" encoding="utf-8"?>
<calcChain xmlns="http://schemas.openxmlformats.org/spreadsheetml/2006/main">
  <c r="G92" i="1" l="1"/>
  <c r="AC91" i="1"/>
  <c r="AC90" i="1"/>
  <c r="AC89" i="1"/>
  <c r="AC88" i="1"/>
  <c r="AC87" i="1"/>
  <c r="AC86" i="1"/>
  <c r="AC85" i="1"/>
  <c r="AC84" i="1"/>
  <c r="AC83" i="1"/>
  <c r="AC82" i="1"/>
  <c r="AC81" i="1"/>
  <c r="AC80" i="1"/>
  <c r="AC79" i="1"/>
  <c r="AC77" i="1"/>
  <c r="AC76" i="1"/>
  <c r="AC75" i="1"/>
  <c r="AC74" i="1"/>
  <c r="AC73" i="1"/>
  <c r="AC72" i="1"/>
  <c r="AC71" i="1"/>
  <c r="AC70" i="1"/>
  <c r="AC69" i="1"/>
  <c r="AC68" i="1"/>
  <c r="AC67" i="1"/>
  <c r="AC65" i="1"/>
  <c r="AC64" i="1"/>
  <c r="AC63" i="1"/>
  <c r="AC62" i="1"/>
  <c r="AC61" i="1"/>
  <c r="AC60" i="1"/>
  <c r="AC59" i="1"/>
  <c r="AC58" i="1"/>
  <c r="AC57" i="1"/>
  <c r="AC56" i="1"/>
  <c r="AC55" i="1"/>
  <c r="AC54" i="1"/>
  <c r="AC53" i="1"/>
  <c r="AC52" i="1"/>
  <c r="AC51" i="1"/>
  <c r="AC50" i="1"/>
  <c r="AC49" i="1"/>
  <c r="AC48" i="1"/>
  <c r="AC47" i="1"/>
  <c r="AC46" i="1"/>
  <c r="AC45" i="1"/>
  <c r="AC44" i="1"/>
  <c r="AC43" i="1"/>
  <c r="AC42" i="1"/>
  <c r="AC41" i="1"/>
  <c r="AC40" i="1"/>
  <c r="AC39" i="1"/>
  <c r="AC38" i="1"/>
  <c r="AC37" i="1"/>
  <c r="AC36" i="1"/>
  <c r="AC35" i="1"/>
  <c r="AC34" i="1"/>
  <c r="AC33" i="1"/>
  <c r="AC32" i="1"/>
  <c r="AC31" i="1"/>
  <c r="AC30" i="1"/>
  <c r="AC29" i="1"/>
  <c r="AC28" i="1"/>
  <c r="AC26" i="1"/>
  <c r="AC25" i="1"/>
  <c r="AC24" i="1"/>
  <c r="AC23" i="1"/>
  <c r="AC22" i="1"/>
  <c r="AC21" i="1"/>
  <c r="AC20" i="1"/>
  <c r="AC19" i="1"/>
  <c r="AC18" i="1"/>
  <c r="AC17" i="1"/>
  <c r="AC16" i="1"/>
  <c r="AC15" i="1"/>
  <c r="AC14" i="1"/>
  <c r="B14" i="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AC13" i="1"/>
  <c r="B13" i="1"/>
  <c r="AC12" i="1"/>
  <c r="AA92" i="1" l="1"/>
  <c r="W92" i="1"/>
  <c r="S92" i="1"/>
  <c r="S93" i="1" s="1"/>
  <c r="T93" i="1" s="1"/>
  <c r="U93" i="1" s="1"/>
  <c r="V93" i="1" s="1"/>
  <c r="W93" i="1" s="1"/>
  <c r="X93" i="1" s="1"/>
  <c r="Y93" i="1" s="1"/>
  <c r="Z93" i="1" s="1"/>
  <c r="Z92" i="1"/>
  <c r="V92" i="1"/>
  <c r="Y92" i="1"/>
  <c r="U92" i="1"/>
  <c r="AB92" i="1"/>
  <c r="X92" i="1"/>
  <c r="T92" i="1"/>
  <c r="AA93" i="1" l="1"/>
  <c r="AB93" i="1" s="1"/>
</calcChain>
</file>

<file path=xl/sharedStrings.xml><?xml version="1.0" encoding="utf-8"?>
<sst xmlns="http://schemas.openxmlformats.org/spreadsheetml/2006/main" count="844" uniqueCount="520">
  <si>
    <t xml:space="preserve">MACROPROCESO: ESTRATÉGICO </t>
  </si>
  <si>
    <t>F-AUT-03</t>
  </si>
  <si>
    <t xml:space="preserve">PROCESO: DIRECCIONAMIENTO ESTRATÉGICO </t>
  </si>
  <si>
    <t>VERSIÓN 01</t>
  </si>
  <si>
    <t>PLAN DE MEJORAMIENTO DE CONDICIONES DE CALIDAD INSTITUCIONAL - DECRETO 1330/2019</t>
  </si>
  <si>
    <t>PÁGINA    1      DE 1</t>
  </si>
  <si>
    <t>CARACT.</t>
  </si>
  <si>
    <t>ASPECTOS POR MEJORAR</t>
  </si>
  <si>
    <t>ACCIONES</t>
  </si>
  <si>
    <t>RELACION CON EL PLAN DE DESARROLLO INSTITUCIONAL - EJE; COMPONENTE; PROGRAMA; SUBPROGRAMA</t>
  </si>
  <si>
    <t>COSTO APROX. DE EJECUCIÓN</t>
  </si>
  <si>
    <t>FUENTE DE FINANCIACIÓN</t>
  </si>
  <si>
    <t>META</t>
  </si>
  <si>
    <t>INDICADORES</t>
  </si>
  <si>
    <t>FECHA INICIO</t>
  </si>
  <si>
    <t>FECHA FINAL</t>
  </si>
  <si>
    <t>RECURSOS</t>
  </si>
  <si>
    <t>RESPONSABLE</t>
  </si>
  <si>
    <t>CONSOLIDADO AVANCE HASTA 2022</t>
  </si>
  <si>
    <t>AVANCE HASTA ENERO 2023</t>
  </si>
  <si>
    <t>AVANCE HASTA FEBRERO 2023</t>
  </si>
  <si>
    <t>AVANCE HASTA MARZO 2023</t>
  </si>
  <si>
    <t>AVANCE HASTA MAYO 2023</t>
  </si>
  <si>
    <t>AVANCE HASTA JUNIO 2023</t>
  </si>
  <si>
    <t>AVANCE HASTA AGOSTO 2023</t>
  </si>
  <si>
    <t>AVANCE HASTA SEPTIEMBRE 2023</t>
  </si>
  <si>
    <t>AVANCE HASTA OCTUBRE 2023</t>
  </si>
  <si>
    <t>AVANCE FINAL AÑO 2023</t>
  </si>
  <si>
    <t>AVANCE ACUMULADO</t>
  </si>
  <si>
    <t xml:space="preserve">ACCIONES REALIZADAS </t>
  </si>
  <si>
    <t xml:space="preserve">LOGROS </t>
  </si>
  <si>
    <t>EVIDENCIAS (EVAL)</t>
  </si>
  <si>
    <t xml:space="preserve">OBSERVACIONES </t>
  </si>
  <si>
    <t>MES</t>
  </si>
  <si>
    <t>DIA</t>
  </si>
  <si>
    <t>AÑO</t>
  </si>
  <si>
    <t>CARACTERÍSTICA 1: MECANISMOS DE SELECCIÓN Y EVALUACIÓN DE ESTUDIANTES Y PROFESORES</t>
  </si>
  <si>
    <t>Divulgación y comunicación permanente de los procesos.</t>
  </si>
  <si>
    <t>Propiciar actividades de divulgación y comunicación de los procesos de selección y evaluación de docentes y estudiantes de manera permanente.</t>
  </si>
  <si>
    <t>EJE ESTRATÉGICO 2: UNIVERSIDAD PARA LA CONSTRUCCIÓN DE REGIÓN, Componente 1. EXTENSIÓN</t>
  </si>
  <si>
    <t>Recursos propios</t>
  </si>
  <si>
    <t>70% de la comunidad académica(profesores y estudiantes), enterdos de los procesos de selección y evalaución</t>
  </si>
  <si>
    <t>5 actividades desarrolladas</t>
  </si>
  <si>
    <t>Recursos logisticos, humano y financieros</t>
  </si>
  <si>
    <t>Vicerrectoría Académica- of. de comunicaciones</t>
  </si>
  <si>
    <t xml:space="preserve">El Instituto Tecnológico del Putumayo propicia actividades de divulgación y comunicación de los procesos de selección y evaluación de docentes y estudiantes de manera permanente a través de su página web institucional, Fanpage de facebook y correos institucionales. </t>
  </si>
  <si>
    <t xml:space="preserve">Comunidad educativa informada de manera permanente de todos los procesos académicos institucionales. </t>
  </si>
  <si>
    <t xml:space="preserve">* Divulgación página web institucional. 
* Fanpage de facebook. 
* Correos institucionales. </t>
  </si>
  <si>
    <t>Seguimiento periódico al desarrollo de las actividades de los profesores en aras de ser objetivos  en el proceso de evaluación.</t>
  </si>
  <si>
    <t>Realizar seguimiento periódico en las actividades  de la agenda semanal docente de los profesores de planta  y planeador de clase para los docentes hora cátedra.</t>
  </si>
  <si>
    <t xml:space="preserve">EJE ESTRATÉGICO 3: FORMACIÓN PARA LA COMPETITIVIDAD Y LA CONVIVENCIA, Componente 1. CALIDAD,  Programa 1. Mejoramiento de la Calidad Docente , Subprograma 1. Desarrollo Profesoral </t>
  </si>
  <si>
    <t>100% aplicadas los procesos de seguimiento en las actividades de la agenda profesoral y el planeador en docentes catedráticos</t>
  </si>
  <si>
    <t>2 seguimeintos por semestre académico</t>
  </si>
  <si>
    <t>Recursos humanos</t>
  </si>
  <si>
    <t>Coordinadores de Facultad</t>
  </si>
  <si>
    <t>Los Coordinadores de las facultades de Ingeniería y Ciencias Básicas y de la Facultad de Administración, Ciencias Económicas  y Contables, realizan el respectivo seguimiento periódico de las actividades  de la agenda semanal docente de los profesores de planta  y planeador de clase para los docentes hora cátedra.</t>
  </si>
  <si>
    <t>El seguimiento de la actividad profesoral  permite el cumplimiento de la función sustantiva de la docencia como eje central del quehacer de la Educación Superior; así mismo, permite el aseguramiento de la calidad de la educación impartida a los estudiantes del ITP.</t>
  </si>
  <si>
    <t xml:space="preserve">* Seguimiento actividad docente de las Facultades 2020-2022. </t>
  </si>
  <si>
    <t>Fortalecer la planta profesoral de tiempo completo para el desarrollo de las funciones sustantivas de la Educación Superior.</t>
  </si>
  <si>
    <t>Realizar procesos de capacitación a profesores y estudiantes  en competencias digitales y pedagógicas.</t>
  </si>
  <si>
    <t>Plan de Fomento</t>
  </si>
  <si>
    <t>70% de los profesores capacitados</t>
  </si>
  <si>
    <t>3 talleres realizados</t>
  </si>
  <si>
    <t>Vicerrectoría Académica</t>
  </si>
  <si>
    <r>
      <rPr>
        <sz val="11"/>
        <color theme="1"/>
        <rFont val="Calibri"/>
        <family val="2"/>
      </rPr>
      <t xml:space="preserve">El ITP a través del contrato No. 135 de 2021 llevó a cabo el taller en formulación y evaluación de resultados de aprendizaje dirigido a profesores del ITP como estrategia de fortalecimiento de las competencias pedagógicas e investigativas para el mejoramiento de la calidad académica de la Institución. 
</t>
    </r>
    <r>
      <rPr>
        <sz val="11"/>
        <color theme="1"/>
        <rFont val="Calibri"/>
        <family val="2"/>
      </rPr>
      <t xml:space="preserve">El ITP comprometido con el fortalecimiento de las competencias digitales y pedagógicas de los docentes y estudiantes, realizar procesos de capacitación como estrategia para el mejoramiento de la calidad académica de la institución. 
</t>
    </r>
  </si>
  <si>
    <r>
      <rPr>
        <sz val="11"/>
        <color theme="1"/>
        <rFont val="Calibri"/>
        <family val="2"/>
      </rPr>
      <t xml:space="preserve">A través del taller de formulación y evaluación de resultados de aprendizaje dirigido a los docentes del ITP, se avanza en el cumplimiento de indicadores de calidad establecidos por la Resolución No. 021795 de 2020  del MEN como requisito para la renovación de registros calificados de programas académicos. 
</t>
    </r>
    <r>
      <rPr>
        <sz val="11"/>
        <color theme="1"/>
        <rFont val="Calibri"/>
        <family val="2"/>
      </rPr>
      <t xml:space="preserve">Gracias a estas capacitaciones tanto estudiantes como docentes fortalecen sus competencias en temas de gran importancia. 
</t>
    </r>
  </si>
  <si>
    <r>
      <rPr>
        <sz val="11"/>
        <color theme="1"/>
        <rFont val="Calibri"/>
        <family val="2"/>
      </rPr>
      <t xml:space="preserve">* Contrato No. 135 de 2021-Taller RA como Estrategia de Fortalecimiento de las Competencias Pedagógicas de Profesores. 
</t>
    </r>
    <r>
      <rPr>
        <sz val="11"/>
        <color theme="1"/>
        <rFont val="Calibri"/>
        <family val="2"/>
      </rPr>
      <t xml:space="preserve">* Capacitación a profesores y estudiantes. Archivo PDF. 
*Contrato No. 135 del 2020. Diploamdo en Pedagogía y Docencia Universitaria-Universidad de la Amazonía. </t>
    </r>
  </si>
  <si>
    <r>
      <rPr>
        <b/>
        <u/>
        <sz val="11"/>
        <color theme="1"/>
        <rFont val="Calibri"/>
        <family val="2"/>
      </rPr>
      <t xml:space="preserve">OBSERVACIONES: 
</t>
    </r>
    <r>
      <rPr>
        <sz val="11"/>
        <color theme="1"/>
        <rFont val="Calibri"/>
        <family val="2"/>
      </rPr>
      <t>* El contrato No. 135 de 2021 se ejecutó por el valor de $16,000,000. 
* EL contrato No. 135 de 2020 se jecutó por el valor de $50,000,000.</t>
    </r>
  </si>
  <si>
    <t>Capacitación en temas de interés ( resultados de aprendizaje), para generar sincronía en el proceso de evaluación del estudiantado e incluir los resultados de aprendizaje, como estrategia de evaluación del proceso de formación del estudiante.</t>
  </si>
  <si>
    <t>Realizar un documento de  proyección para la  vinculación de docentes tiempo completo para los próximos cinco años.</t>
  </si>
  <si>
    <t>100% Documento de plan de vinculación de profesores</t>
  </si>
  <si>
    <t>1 documento</t>
  </si>
  <si>
    <t xml:space="preserve">Desde la vicerrectoría académica de la institución se ha elaborado un documento donde se relaciona el número de profesores con los que cuenta la institución respecto al número de estudiantes, con ello se concluye la necesidad de la ampliación de la planta docente y se estipula la proyección de la ampliación. Desde la parte presupuestal se aprueba además la proyección docente por cada programa académico para la vinculación de docentes de tiempo completo 2021-2027. </t>
  </si>
  <si>
    <t>Desde las Facultades de Ingeniería y Ciencias Básicas y Administración, Ciencias Económicas y Contables del ITP se asume como una necesidad la ampliación de la planta de profesores de carrera, obedeciendo a las siguientes razones: el crecimiento de la oferta académica; la ampliación de la cobertura de los diferentes programas a los municipios del departamento; necesidad de fortalecer la docencia directa en las facultades; el fortalecimiento de la investigación para el desarrollo de la ciencia, la tecnología y la innovación; aproximarnos a los indicadores del Sistema Universitario Estatal en el marco de Criterios de Acreditación de Alta Calidad acorde a las posibilidades presupuestales de la institución (50 estudiantes por cada profesor de carrera aproximadamente);  categorización y consolidación de grupos de investigación; consolidación de procesos de extensión y proyección social; fortalecimiento de los procesos de autoevaluación y sus planes de mejoramiento.
Desde la parte presupuestal se aprueba además, la proyección de vinculación de docentes de tiempo completo por cada programa en sus dos ciclos propedéuticos y por cada lugar de desarrollo a siete años 2021-2027.</t>
  </si>
  <si>
    <t xml:space="preserve">* Proyección planta docente 2021-2027.
* Proyección Docente por programa académicos para los próximos siete años 2021-2027.  </t>
  </si>
  <si>
    <t xml:space="preserve">Evidencia del cumplimiento del reglamento estudiantil respecto a: derechos y deberes de los estudiantes; condiciones para obtener distinciones e incentivos; política, criterios, requisitos y procesos de inscripción, admisión, ingreso, reingreso, transferencias, matrícula y evaluación. </t>
  </si>
  <si>
    <t xml:space="preserve">Realizar un documento que evidencie el cumplimiento del reglamento estudiantil respecto a: derechos y deberes de los estudiantes; condiciones para obtener distinciones e incentivos; política, criterios, requisitos y procesos de inscripción, admisión, ingreso, reingreso, transferencias, matrícula y evaluación. </t>
  </si>
  <si>
    <t>100% Documento</t>
  </si>
  <si>
    <t xml:space="preserve">El Instituto Tecnológico del Putumayo implementa un reglamento estudiantil en donde se definen las normas que tienen como objetivo propender por una relación armónica entre los miembros de la comunidad educativa, en conjunto con el Estatuto Estudiantil siguiendo el marco normativo Nacional e Institucional y se ha venido implementando diferentes procesos con sus respectivas estrategias. </t>
  </si>
  <si>
    <t xml:space="preserve">Evidenciar que el Instituto Tecnológico del Putumayo realiza el seguimiento al cumplimiento del reglamento estudiantil. </t>
  </si>
  <si>
    <t xml:space="preserve">* Evidencia del cumplimiento del reglamento estudiantil respecto a: derechos y deberes de los estudiantes; condiciones para obtener distinciones e incentivos; política, criterios, requisitos y procesos de inscripción, admisión, ingreso, reingreso, transferencias. </t>
  </si>
  <si>
    <t xml:space="preserve">Retroalimentación a los estudiantes e implementación de acciones basadas en las evaluaciones establecidas. </t>
  </si>
  <si>
    <t xml:space="preserve">Realizar un documento que dé cuenta de la retroalimentación a los estudiantes e implementación de acciones basadas en las evaluaciones establecidas. </t>
  </si>
  <si>
    <t xml:space="preserve">100% Documento </t>
  </si>
  <si>
    <t>Director de Programa</t>
  </si>
  <si>
    <t xml:space="preserve">El Acuerdo No. 033 de 2021 por medio del cual se modifica el literal 3, artículo 8 del acuerdo No. 20 del 2020 que establece los nuevos lineamientos curriculares, establece que las rúbricas de evaluación o calificación de los resultados de aprendizaje, se debe hacer la retroalimentación a los estudiantes. </t>
  </si>
  <si>
    <t xml:space="preserve">La retroalimentación que se debe hacer a los estudiantes luego de la realización de una evaluación  permite que el estudiantado reconozca sus aciertos, sus errores, sus debilidades y sus fortalezas y a partir de este proceso se establezca algunas estrategias que permitan que se logre el aprendizaje esperado por el profesor. </t>
  </si>
  <si>
    <t xml:space="preserve">* Acuerdo No. 033 de 2021. Archivo PDF. </t>
  </si>
  <si>
    <t xml:space="preserve">Seguimiento a los resultados de los procesos de inscripción, admisión, ingreso, matrícula, evaluación y graduación de estudiantes y análisis de los mismos. </t>
  </si>
  <si>
    <t xml:space="preserve">Realizar un documento que evidencie el seguimiento a los resultados de los procesos de inscripción, admisión, ingreso, matrícula, evaluación y graduación de estudiantes y análisis de los mismos. </t>
  </si>
  <si>
    <t xml:space="preserve">En el Instituto Tecnológico del Putumayo se lleva a cabo el respectivo seguimiento a los resultados de los procesos de inscripción, admisión, ingreso, matrícula, evaluación y graduación de estudiantes y análisis de los mismos. </t>
  </si>
  <si>
    <t xml:space="preserve">A través del seguimiento que se les hace a los procesos de inscripción, admisión, ingreso, matrícula, evaluación y graduación de estudiantes, se lleva el control de otros procesos como el de deserción procurando siempre por darle a los estudiantes las herramientas necesarias para la culminación exitosa  del proceso académico. </t>
  </si>
  <si>
    <t xml:space="preserve">*  Seguimiento a los resultados de los procesos de inscripción, admisión, ingreso, matrícula, evaluación y graduación de estudiante.pdf. </t>
  </si>
  <si>
    <t xml:space="preserve">Evidencia de la implementación de los mecanismos que permitan verificar y asegurar que la identidad de quien cursa el programa corresponde a la del estudiante matriculado. </t>
  </si>
  <si>
    <t xml:space="preserve">Formular un documento que permita evidenciar la implementación de los mecanismos que permitan verificar y asegurar que la identidad de quien cursa el programa corresponde a la del estudiante matriculado. </t>
  </si>
  <si>
    <t>TIC</t>
  </si>
  <si>
    <t xml:space="preserve">Criterios y argumentos que indican la forma en que los mecanismos de selección y evaluación de profesores son coherentes con la naturaleza jurídica, tipología, identidad y misión institucional. </t>
  </si>
  <si>
    <t xml:space="preserve">Formular un documento que dé cuenta de los criterios y argumentos que indican la forma en que los mecanismos de selección y evaluación de profesores son coherentes con la naturaleza jurídica, tipología, identidad y misión institucional. </t>
  </si>
  <si>
    <t xml:space="preserve">El ITP cuenta con un documento que da cuenta de los criterios y argumentos que indican la forma en que los mecanismos de selección y evaluación de profesores son coherentes con la naturaleza jurídica, tipología, identidad y misión institucional. </t>
  </si>
  <si>
    <t xml:space="preserve">Los mecanismos de selección y evaluación de profesores guarda coherencia con la misión Institucional en el sentido que, la función docente es un proceso fundamental en la Institución porque es a través de este, como se logra la formación de técnicos, tecnólogos y profesionales que se ponen al servicio de la comunidad liderando procesos de transformación del entorno; además, es a través de la docencia como se construye tejido social y se fomenta la práctica de valores y saberes; gracias a la docencia, es como se promueve el conocimiento que permite resolver problemáticas que aquejan a la comunidad en diferentes factores como ambiental, social, político, cultural, económico, etc. </t>
  </si>
  <si>
    <t>* Criterios y argumentos que indican la forma en que los mecanismos de selección y evaluación de profesores son coherentes con la.pdf</t>
  </si>
  <si>
    <t xml:space="preserve">Proyección para los próximos 7 años del plan de vinculación y dedicación de profesores. </t>
  </si>
  <si>
    <t>Documentar la proyección para los próximos 7 años del plan de vinculación y dedicación de profesores.</t>
  </si>
  <si>
    <t xml:space="preserve">El ITP realiza la proyección, para los próximos 7 años donde se fortalece la planta de personal docente para la Facultad de Ingeniería y Ciencias Básicas Mocoa y Colón, igualmente para la Facultad de Administración, Ciencias Económicas y Contables de Mocoa y Colón.
</t>
  </si>
  <si>
    <t xml:space="preserve">A través de esta proyección se garantiza la cantidad de profesores que son necesarios para el cumplimiento de las funciones sustantivas como es: docencia, investigación y proyección social de acuerdo con el crecimiento institucional. </t>
  </si>
  <si>
    <t xml:space="preserve">* Proyección docente por programa académico a 7 años 2021-2027. Archivo PDF.  </t>
  </si>
  <si>
    <t xml:space="preserve">Evidencia del uso de medios de comunicación con los profesores que les permita conocer todos sus deberes y derechos. </t>
  </si>
  <si>
    <t xml:space="preserve">Hacer un documento que dé cuenta del uso de medios de comunicación con los profesores que les permita conocer todos sus deberes y derechos. </t>
  </si>
  <si>
    <t xml:space="preserve">El ITP dispone de diferentes medios de comunicación para dar a conocer a sus profesores información de iterés para ellos. </t>
  </si>
  <si>
    <t>Profesores enterados de toda la información necesaria y pertinente para ellos y que se encuentra establecida en el reglamento docente.</t>
  </si>
  <si>
    <t xml:space="preserve">* Uso de los medios de comunicación con los profesores. Archivo PDF. </t>
  </si>
  <si>
    <t xml:space="preserve">Evidencias de la implementación de los procesos de inducción profesoral. </t>
  </si>
  <si>
    <t xml:space="preserve">Formular un documento que evidencie la implementación de los procesos de inducción profesoral. </t>
  </si>
  <si>
    <t xml:space="preserve">El ITP dispone de un programa de induciión y reinducción para todos los empleados de la instución como docentes, administrativos y contratistas. Este programa se lleva a cabo cada semestre académico. </t>
  </si>
  <si>
    <t xml:space="preserve">A través de este proceso se le proporciona al nuevo empleado la información básica que le permita integrarse rápidamente al lugar de trabajo. Las jornadas de inducción y reinducción incluyen temas como: los valores de la organización, MISIÓN, VISIÓN y objetivos, políticas, horarios
laborales, días de descanso, días de pago, prestaciones, historia de la empresa, servicios al personal, calidad, servicio al cliente y trabajo en equipo, visita a instalaciones, programas especiales, servicio de medicina preventiva, entre otros puntos. 
</t>
  </si>
  <si>
    <t xml:space="preserve">* Programa de inducción y reinducción. 
* Informe de inducción y reinducción. </t>
  </si>
  <si>
    <t xml:space="preserve">Resultados de la implementación de los procesos de seguimiento al análisis y valoración periódica de la asignación de actividades a los profesores. </t>
  </si>
  <si>
    <t xml:space="preserve">Hacer un documento que evidencie los resultados de la implementación de los procesos de seguimiento al análisis y valoración periódica de la asignación de actividades a los profesores. </t>
  </si>
  <si>
    <t xml:space="preserve">El Instituto Tecnológico del Putumayo lleva a cabo procesos de seguimiento al análisis y valoración periódica de la asignación de actividades a los profesores. </t>
  </si>
  <si>
    <t>La evaluación del desempeño académico de los profesores en el ITP busca promover la calidad y excelencia del docente del Instituto, así como el cumplimiento de su trabajo de forma efectiva. La evaluación integral desde el Estatuto Docente expresada en el Artículo 62 que define los objetivos de la evaluación, y Artículo 63 que buscan promover la calidad y excelencia del docente, en el cumplimento de su trabajo de manera efectiva, bajo los siguientes parámetros contemplados en el Acuerdo No. 09 del 2020 del Consejo Académico.</t>
  </si>
  <si>
    <t>* Descripción de los procesos de seguimiento al análisis y valoración periódica de la asignación a las actividades de los profesor.pdf</t>
  </si>
  <si>
    <t xml:space="preserve">Resultados de la implementación de los programas de desarrollo profesoral. </t>
  </si>
  <si>
    <t xml:space="preserve">Realizar un documento que muestre los resultados de la implementación de los programas de desarrollo profesoral. </t>
  </si>
  <si>
    <t xml:space="preserve">El Instituto Tecnológico del Putumayo lleva a cabo programas de desarrollo profesoral. </t>
  </si>
  <si>
    <t xml:space="preserve">Docentes del ITP preparados académicamente con el fin que puedan desempeñar mejor su labor y lograr su ascenso en el escalafón. </t>
  </si>
  <si>
    <t>* Documento que evidencie el desarrollo, permanencia y evaluación de los profesores.pdf</t>
  </si>
  <si>
    <t>CARACTERÍSTICA 2: ESTRUCTURA ADMINISTRATIVA Y ACADÉMICA</t>
  </si>
  <si>
    <t>Mejorar la estructura orgánica del Instituto teniendo en cuenta la ampliación del área administrativa y académica.</t>
  </si>
  <si>
    <t>Realizar mesas de trabajo para la revisión y propuesta de actualización de la estructura organizacional, manual de funciones y estatutos.</t>
  </si>
  <si>
    <t xml:space="preserve">EJE ESTRATÉGICO 1: DESARROLLO ORGANIZACIONAL PARA LA EXCELENCIA, Componente 2. SISTEMA DE GESTIÓN DE CALIDAD, Programa 1. Normalización y Estandarización , Subprograma 1. Ajuste Normativo </t>
  </si>
  <si>
    <t>Recursos Propios</t>
  </si>
  <si>
    <t>50% propuesta de la estructura organizacional</t>
  </si>
  <si>
    <t>SGC</t>
  </si>
  <si>
    <t xml:space="preserve">El  ITP por medio de la circular No. 008 de marzo 1 del 2022 convoca a decanos, directores de programa, área de planeación, autoevaluación y a profesionales de apoyo de la Vicerrectoría Académica para que participen de las mesas de trabajo que tienen como propósito el continuar fortaleciendo la mejora continua del ITP a través de la revisión del Estatuto Estudiantil para su actualización. </t>
  </si>
  <si>
    <t xml:space="preserve">Estas mesas de trabajo permiten que los diferentes actores académicos participen de la actualización del Estatuto Estudiantil el cual debe responder a las nuevas necesidades de la Educación Superior. </t>
  </si>
  <si>
    <t xml:space="preserve">* Circular No. 008 de 2022. </t>
  </si>
  <si>
    <t>Actualización de documentos como (manual de funciones, estatutos).</t>
  </si>
  <si>
    <t>Presentar propuesta del organigrama, manual de funciones y estatutos ante el Consejo Directivo o Consejo Académico, según corresponda; con la previa revisión del directivo líder.</t>
  </si>
  <si>
    <t>EJE ESTRATÉGICO 1: DESARROLLO ORGANIZACIONAL PARA LA EXCELENCIA, Componente 2. SISTEMA DE GESTIÓN DE CALIDAD, Programa 1. Normalización y Estandarización , Subprograma 2. Estandarización de Procesos y Procedimientos</t>
  </si>
  <si>
    <t>100% Propuesta presentadas a los consejos</t>
  </si>
  <si>
    <t>Vicerrectoría Administrativa - Sistema de Gestion de Calidad (SGC)</t>
  </si>
  <si>
    <t>Para el Año 2022 de actualiza el Estatuto General y se adelanta la propuesta de Estatutos Profesoral y Estudiantil.</t>
  </si>
  <si>
    <t>Implementación de la estrategia de rendición de cuentas - Audiencia Pública - en la cual participen todas las partes interesadas (docentes, estudiantes, entidades y comunidad en general); con el objetivo de fortalecer la participación ciudadana.</t>
  </si>
  <si>
    <t>100% de estrategias implementads</t>
  </si>
  <si>
    <t>4 estrategias implementadas para la rendición de cuentas</t>
  </si>
  <si>
    <t>El Instituto Tecnológico del Putumayo como implementación de la estrategia de rendición de cuentas - Audiencia Pública, el día 14 de diciembre del 2021 a las 9:00 am, donde participaron todas las partes interesadas (docentes, estudiantes, entidades y comunidad en general); esto con el objetivo de fortalecer la participación ciudadana.</t>
  </si>
  <si>
    <t xml:space="preserve">Comunidad educativa y público en general enterados del actuar transparente frente a los recursos públicos de la institución a cargo del Señor Rector Miguel Ángel Canchala Delgado. </t>
  </si>
  <si>
    <t xml:space="preserve">* Divulgación proceso rendición de cuentas en el fan page @OficialITP. </t>
  </si>
  <si>
    <t xml:space="preserve">Resultados de la implementación de procesos de aprobación de cambios que tengan implicaciones en la identidad, tipología y misión institucional. </t>
  </si>
  <si>
    <t xml:space="preserve">Realizar un documento en el que se pueda evidenciar los resultados de la implementación de procesos de aprobación de cambios que tengan implicaciones en la identidad, tipología y misión institucional. </t>
  </si>
  <si>
    <t xml:space="preserve">El Instituto Tecnológico del Putumayo a través de la oficina de calidad, ha implementado procesos de aprobación de cambios que han tenido implicaciones en la identidad, tipología y misión institucional. </t>
  </si>
  <si>
    <t xml:space="preserve">Seguimiento al control de actos administrativos expedidos por la institución.  </t>
  </si>
  <si>
    <t xml:space="preserve">* Resultados de la implementación de procesos de aprobación de cambios en la institución.  </t>
  </si>
  <si>
    <t xml:space="preserve">Evidencia de la implementación de los procesos que soportan el sistema de aseguramiento interno de la calidad y la planeación institucional. </t>
  </si>
  <si>
    <t xml:space="preserve">Formular un documento que dé cuenta de la implementación de los procesos que soportan el sistema de aseguramiento interno de la calidad y la planeación institucional. </t>
  </si>
  <si>
    <t xml:space="preserve"> Sistema de Gestion de Calidad (SGC)</t>
  </si>
  <si>
    <t xml:space="preserve">El equipo del SGC del ITP ha identificado, revisado, elaborado, actualizado y mejorado los
documentos que apoyan la operación de los procesos con sus respectivos formatos como medio de soporte. Además, se ha avanzado en la implementación del Sistema de Gestión de la Calidad en el primer trimestre del periodo 2020 en cumplimiento de la norma NTC ISO 9001:2015; así como el cumplimiento de los
requisitos legales y reglamentarios que aplican para el ITP. </t>
  </si>
  <si>
    <t xml:space="preserve">La implementación del SGC con base en la norma NTC ISO 9001-2015 se convierte en una herramienta en la estandarización y organización de los procesos que permiten establecer estándares para la ejecución de las actividades con el propósito de aumentar la satisfacción de las necesidades y expectativas de las partes interesadas. </t>
  </si>
  <si>
    <t xml:space="preserve">* Autodiagnóstico ITP-NTC ISO-9001-2020.
* Informe Avance Implementación SGC Periodo 2020.
* Informe SGC Plan de Mejoramiento 2020.  </t>
  </si>
  <si>
    <t xml:space="preserve">Resultados de la implementación de los mecanismos de rendición de cuentas. </t>
  </si>
  <si>
    <t xml:space="preserve">Evidenciar los resultados de la implementación de los mecanismos de rendición de cuentas. </t>
  </si>
  <si>
    <t xml:space="preserve">El Instituto Tecnológico del Putumayo tiene establecido los programas estratégicos macro que orientan la ejecución de los procesos en el desarrollo de su misión y visión, enmarcados en la aplicación de la rendición
de cuentas. En este sentido, se establece un cronograma de actividades para la rendición de cuentas 2020 que se llevó a cabo en el año 2021. </t>
  </si>
  <si>
    <t xml:space="preserve">La rendición de cuentas del ITP permite que la comunidad académica se mantenga informada y actualizada con información relevante sobre avances de la gestión y garantía de derechos ciudadanos. </t>
  </si>
  <si>
    <t>* Resultados de la implementación de rendición de cuentas.  
* Informe del proceso de rendición de cuentas vigencia 2020.</t>
  </si>
  <si>
    <t xml:space="preserve">Evidencias de participación de la comunidad institucional en los diferentes espacios, al menos en el último año. </t>
  </si>
  <si>
    <t xml:space="preserve">Evidenciar la participación de la comunidad institucional en los diferentes espacios, al menos en el último año. </t>
  </si>
  <si>
    <t xml:space="preserve">El Instituto Tecnológico del Putumayo identifica y promueve, a través del plan de participación ciudadana, los diferentes mecanismos y herramientas institucionales para el fortalecimiento de la participación ciudadana que coloca a disposición el Instituto a los grupos de interés. </t>
  </si>
  <si>
    <t xml:space="preserve">El ITP como entidad territorial tiene el deber de promover los espacios de participación ciudadana y el control social en concordancia con la Constitución Política de Colombia y en el marco de la
administración pública y el buen gobierno. En el marco de este deber, la institución ha establecido como mecanismos y espacios de participación ciudadana la página web institucional, su página de Facebook, un canal de YouTube. Así mismo, cada año se estipula como actividad la audiencia pública de rendición de cuentas.
</t>
  </si>
  <si>
    <t>* Plan de Participación Ciudadana ITP 2022.pdf
* Relación de la participación de estudiantes, profesores y egresados en los procesos de toma de decisiones y consejos en los últi.pdf</t>
  </si>
  <si>
    <t xml:space="preserve">Es necesario actualizar la política curricular con base en el decreto 1330 de 2019. </t>
  </si>
  <si>
    <t xml:space="preserve">Actualizar la política curricular con base en el decreto 1330 de 2019. </t>
  </si>
  <si>
    <t>100% Política actualizada</t>
  </si>
  <si>
    <t>1 política actualizada</t>
  </si>
  <si>
    <t xml:space="preserve">El acto administrativo por medio del cual se actualizan los lineamientos curriculares institucionales es el Acuerdo No. 033 de 2021 por medio del cual se modifica el literal 3, artículo 8 del acuerdo No. 20 del 2020 que establece los nuevos lineamientos curriculares. </t>
  </si>
  <si>
    <t xml:space="preserve">El acuerdo modifica el literal 3, artículo 8 del acuerdo No. 20 del 2020 estableciendo la organización de contenidos, las estrategias didácticas tradicionales o de uso común, las metodologías activas del aprendizaje, otras metodologías activas, las pruebas de evaluación y las rúbricas de evaluación.  </t>
  </si>
  <si>
    <t xml:space="preserve">* Acuerdo No. 20 del 2020 y su modificatorio, Acuerdo No. 033 de 2021. Archivo PDF. </t>
  </si>
  <si>
    <t xml:space="preserve">Es importante actualizar la política de bienestar institucional. </t>
  </si>
  <si>
    <t xml:space="preserve">Actualizar la política de bienestar institucional. </t>
  </si>
  <si>
    <t>Bienestar Universitario</t>
  </si>
  <si>
    <t xml:space="preserve">El Instituto Tecnológico del Putumayo desde el área de Bienestar Universitario ha realizado mesas de trabajo con la comunidad académica con el fin de actualizar el reglamento de bienestar. </t>
  </si>
  <si>
    <t xml:space="preserve">Reglamento de bienestar actualizado a las nuevas dinámicas de la Educación Superior. </t>
  </si>
  <si>
    <t xml:space="preserve">* Convocatoria actualización del reglamento de Bienestar Universitario.  </t>
  </si>
  <si>
    <t xml:space="preserve">Evidencias de la implementación de mecanismos y sistemas para la gestión de la información. </t>
  </si>
  <si>
    <t xml:space="preserve">Evidenciar la implementación de mecanismos y sistemas para la gestión de la información. </t>
  </si>
  <si>
    <t>Gestión de Archivo</t>
  </si>
  <si>
    <t xml:space="preserve">El Instituto Tecnológico del Putumayo y el área de gestión de archivo en el año 2019 estableció un programa de gestión documental en el que se estpuló actividades a corto, mediado y largo plazo desde el año 2019 hasta el 2030; dentro de estas actividades están: inventario documental, elaboración tablas de valoración, inventario de documentos electrónicos, plan anual de compras, normalización de los procedimientos, entre otras actividades. Por ello, el área de sistema de información en el año 2021 entrega un informe que evidencia la implementación de mecanismos y sistemas para la gestión de la información. </t>
  </si>
  <si>
    <t xml:space="preserve">La implementación del sistema de información en el ITP permite normalizar y normatizar el manejo de los archivos de la institución contribuyendo a mejorar el  servicio de información y consulta a los usuarios teniendo en cuenta la creación, mantenimiento, difusión y administración, facilitando un mejor desempeño en las funciones archivísticas y proyectar una adecuada imagen institucional y de organización, simplificando la presentación y el manejo de las comunicaciones impresas y electrónicas, disminuyendo los costos y el tiempo, con buena calidad.  </t>
  </si>
  <si>
    <t xml:space="preserve">* Política de gestión de la información.
* Programa del sistema de gestión documental. 
* Informe de la implementación del Sistema de Información 2021. </t>
  </si>
  <si>
    <t xml:space="preserve">Evidencia del cumplimiento de las medidas de seguridad electrónica para la protección de datos y para evitar su adulteración, pérdida, consulta, uso o acceso no autorizado o fraudulento. </t>
  </si>
  <si>
    <t xml:space="preserve">Evidenciar el cumplimiento de las medidas de seguridad electrónica para la protección de datos y para evitar su adulteración, pérdida, consulta, uso o acceso no autorizado o fraudulento. </t>
  </si>
  <si>
    <t xml:space="preserve">El Instituto Tecnológico del Putumayo a través de la Resolución No. 0531 de 2021 adopta la política de seguridad y privacidad de la información institucional que tiene por objetivo establecer las políticas de seguridad de la información siguiendo todos los requisitos definidos por el SGSI y MSPI del gobierno digital, y promover la ejecución de seguridad y privacidad de la información del ITP. </t>
  </si>
  <si>
    <t xml:space="preserve">Contar con una política de seguridad relacionada al personal, a la organización interna, a la seguridad lógica, al uso de las contraseñas, responsabilidades de los usuarios, copias de seguridad, restauración de la información, software de los equipos de cómputo, cambios al software, servidores, correos electrónicos, redes y comunicaciones, equipos de redes y configuración, control de contenidos de internet, control de acceso físico, mantenimiento y seguridad física, dotación y protección de los centros de datos, licenciamientos y demás. </t>
  </si>
  <si>
    <t xml:space="preserve">* Resolución No. 0531-2021-Política de Seguridad y Privacidad de la Información. </t>
  </si>
  <si>
    <t xml:space="preserve">Descripción general de los procesos que soportan el desarrollo de la institución. </t>
  </si>
  <si>
    <t xml:space="preserve">Formular un documento descriptivo de los procesos que soportan el desarrollo de la institución. </t>
  </si>
  <si>
    <t xml:space="preserve">Vicerrectoría Administrativa </t>
  </si>
  <si>
    <t xml:space="preserve">La resolución No. 0306 de 2020 por medio de la cual se actualiza el modelo de operación por procesos del Instituto Tecnológico del Putumayo, describe los procesos que soportan el desarrollo de la institución. </t>
  </si>
  <si>
    <t xml:space="preserve">Modelo de operación de procesos actualizados en el cual se incorpora un nuevo proceso de apoyo denominado GESTIÓN CONTRACTUAL; y la modificación del proceso estratégico COMUNICACIÓN que pasa a denominarse TECNOLOGÍAS DE INFORMACIÓN Y COMUNICACIÓN, donde se establecen y desarrollan todas las actividades para la eficaz operatividad de las tecnologias de la informacón y los lineamientos para la comunicacion interna y externa. 
</t>
  </si>
  <si>
    <t xml:space="preserve">* Resolución No. 306 de 2020 Actualización mapa de procesos. </t>
  </si>
  <si>
    <t xml:space="preserve">Resultados de la evaluación de procesos, cargos y funciones. </t>
  </si>
  <si>
    <t xml:space="preserve">Realizar un documento que dé cuenta de la evaluación de procesos, cargos y funciones. </t>
  </si>
  <si>
    <t>Vicerrectoría Administrativa - SGC</t>
  </si>
  <si>
    <t xml:space="preserve">La resolución  No. 310 de agosto 26 del 2021, actualiza el manual específico de funciones y competencias laborales para los empleos de planta del personal del ITP. Así mismo, la Institución cuenta con el procedimiento P-CYM-001 que tiene como objetivo establecer los parámetros generales para la elaboración, manejo y control de los documentos del Sistema de Gestión de la Calidad del ITP, con el fin de asegurar su adecuada identificación, revisión, actualización, eliminación, aprobación y disposición. De igual manera, la Resolución No. 234 de abril 29 de 2019, adopta el modelo integrado de planeación y gestión y se conforma el comité institucional de gestión y desempeño el cual es el encargado de evaluar y aprobar las actualizaciones específicas de los 17 procesos institucionales. </t>
  </si>
  <si>
    <t>Contar con procesos orientados hacia las capacidades y metodología de trabajo del talento humano; el manual de funciones permite tener claridad en cuanto a los aspectos esenciales que el talento humano requiere.</t>
  </si>
  <si>
    <t xml:space="preserve">* Resolución No. 310-2021-Manual específico de funciones y competencias laborales.
* Evaluación de procesos, cargos y funciones. </t>
  </si>
  <si>
    <t>CARACTERÍSTICA 3: CULTURA DE LA AUTOEVALUACIÓN</t>
  </si>
  <si>
    <t>Fortalecer los análisis de los sistemas de información nacional que le permitan a los programas mejorar su calidad.</t>
  </si>
  <si>
    <t>Realizar documento de análisis de la información de los sistemas de información nacional.</t>
  </si>
  <si>
    <t>100% documentos analíticos terminados</t>
  </si>
  <si>
    <t>2 documentos</t>
  </si>
  <si>
    <t>Coordinación de Autoevalaución</t>
  </si>
  <si>
    <t xml:space="preserve">El programa de Ingeniería Ambiental por ciclos propedéuticos, cuenta con un documento de análisis estadístico de indicadores de Educación Superior 2015-2021. Actualmente se lleva a cabo la sistematización de los principales sistemas de información nacional.
Actualmente, el ITP a través de la oficina de autoevaluación se está implementando la plataforma de BI que permite llevar el control estadístico de los indicadores de Educación Superior. </t>
  </si>
  <si>
    <t xml:space="preserve">El documento de análisis estadísitico del programa Ingeniería Ambiental por ciclos propedéuticos presenta resultados respecto a: tasas de deserción por cohorte y periodo académico, matriculados por cohorte, graduados por periodo académico, tasa de cobertura de Educación Superior, nuevos cupos en Educación Superior por nivel de formación, participación de educación técnica profesional y tecnológica en el total de la matrícula de pregrado, porcentaje de municipios con oferta en Educación Superior, Tasa de Tránsito Inmediato TTI, docentes en tiempo completo equivalente, graduados según niveles de formación, docentes e instituciones de Educación Superior por máximo de formación alcanzado, participación de docentes en IES con maestría y doctorado. Es importante contar con cifras estadísitcas que permitan medir el desempeño de la institución a nivel nacional. </t>
  </si>
  <si>
    <r>
      <rPr>
        <sz val="11"/>
        <color theme="1"/>
        <rFont val="Calibri"/>
        <family val="2"/>
      </rPr>
      <t xml:space="preserve">*  Análisis Estadístico Indicadores de Educación Superior del Programa de Ingeniería Ambiental por ciclos propedéuticos. </t>
    </r>
    <r>
      <rPr>
        <b/>
        <u/>
        <sz val="11"/>
        <color theme="1"/>
        <rFont val="Calibri"/>
        <family val="2"/>
      </rPr>
      <t xml:space="preserve">
</t>
    </r>
    <r>
      <rPr>
        <sz val="11"/>
        <color theme="1"/>
        <rFont val="Calibri"/>
        <family val="2"/>
      </rPr>
      <t>* Implementación sistemas de información nacional.</t>
    </r>
  </si>
  <si>
    <r>
      <rPr>
        <b/>
        <u/>
        <sz val="11"/>
        <color theme="1"/>
        <rFont val="Calibri"/>
        <family val="2"/>
      </rPr>
      <t xml:space="preserve">OBSERVACIÓN: 
</t>
    </r>
    <r>
      <rPr>
        <sz val="11"/>
        <color theme="1"/>
        <rFont val="Calibri"/>
        <family val="2"/>
      </rPr>
      <t xml:space="preserve">El contrato de prestación de servicios No. 022 del 2022 tienen como objeto prestar los servicios profesionales para desarrollar acciones encaminadas a la elaboración y reporte periódico de informes estadísticos. Monto $ 12,000,000. 
Así mismo, el contrato de prestación de servicios No. 027 del 2022 tiene por objeto prestar los servicios de apoyo para desarrollar acciones encaminadas a la consolidación, elaboración, verificación, confirmación y reporte periódico de informes estadísticos. Monto $ 11,700,000. </t>
    </r>
  </si>
  <si>
    <t>Establecer mecanismos que permitan una acertada planeación institucional en coherencia con los resultados de la autoevaluación.</t>
  </si>
  <si>
    <t>Realizar mesas de trabajo para la planeación que permita ejecutar la política de planeación en articulación con los planes de mejoramiento.</t>
  </si>
  <si>
    <t xml:space="preserve">EJE ESTRATÉGICO 1: DESARROLLO ORGANIZACIONAL PARA LA EXCELENCIA , Componente 2. SISTEMA DE GESTIÓN DE CALIDAD, Programa 2. Aseguramiento y Direccionamiento, Subprograma 1. Aseguramiento </t>
  </si>
  <si>
    <t>100% mesas de trabajo desarrollada con líderes</t>
  </si>
  <si>
    <t>2 mesas de trabajo</t>
  </si>
  <si>
    <t xml:space="preserve">Desde el Comité de Autoevaluación se han llevado a cabo mesas de trabajo con el objetivo de aprobar los Planes de Mejoramiento Institucional y de programas académicos. </t>
  </si>
  <si>
    <t xml:space="preserve">El 04-05-2021 el Comité de Autoevaluación aprueba el Plan de Mejoramiento Institucional. El 29-09-2021 el Comité de Autoevaluación aprueba los Planes de Mejoramiento de los programas: Administración de Empresas Mocoa, Ingeniería Ambiental Mocoa y Contaduría Pública Mocoa. El 13-10-2021 el Comité de Autoevaluación aprueba los Planes de Mejoramiento de los programas: Ingeniería Civil Colón, Contaduría Pública Colón. </t>
  </si>
  <si>
    <t xml:space="preserve">* Lista de asistencia comité de autoevaluación para aprobación Plan de Mejoramiento Institucional 2020. 
* Lista de asistencia comité de autoevaluación para aprobación de Planes de Mejoramiento de programas Mocoa 2020. 
* Lista de asistencia comité de autoevaluación para aprobación de Planes de Mejoramiento de programas Colón 2020. </t>
  </si>
  <si>
    <t>Fortalecer los proceso de comunicación de la cultura de autoevaluación</t>
  </si>
  <si>
    <t>Ejecutar un plan de comunicaciones para fortalecer la cultura de la autoevaluación.</t>
  </si>
  <si>
    <t>100% plan de comunicaciones implementado</t>
  </si>
  <si>
    <t>Oficina de comunicaciones</t>
  </si>
  <si>
    <t>Vincular recursos financieros para difundir la cultura de la autoevaluación.</t>
  </si>
  <si>
    <t>Establecer el Plan Operativo Anual recursos financieros para fortalecer la cultura de la autoevaluación.</t>
  </si>
  <si>
    <t xml:space="preserve">100% Plan operativo anual aprobado </t>
  </si>
  <si>
    <r>
      <rPr>
        <sz val="11"/>
        <color theme="1"/>
        <rFont val="Calibri"/>
        <family val="2"/>
      </rPr>
      <t xml:space="preserve">En el año 2021 la Coordinación de Autoevaluación establece en su Plan Operativo Anual los recursos financieros que permitirán fortalecer la cultura de la autoevaluación.
</t>
    </r>
    <r>
      <rPr>
        <sz val="11"/>
        <color theme="1"/>
        <rFont val="Calibri"/>
        <family val="2"/>
      </rPr>
      <t xml:space="preserve">Cada año el área de autoevaluación establece un Plan Operativo con asiganción de recursos financieros. </t>
    </r>
  </si>
  <si>
    <r>
      <rPr>
        <sz val="11"/>
        <color theme="1"/>
        <rFont val="Calibri"/>
        <family val="2"/>
      </rPr>
      <t xml:space="preserve">Contar con un documento oficial donde se plasman las estrategias de acción de los procesos de autoevaluación de la institución para la vigencia. 
</t>
    </r>
    <r>
      <rPr>
        <sz val="11"/>
        <color theme="1"/>
        <rFont val="Calibri"/>
        <family val="2"/>
      </rPr>
      <t xml:space="preserve">Actividades claras y con presupuesto para el desarrollo del área de autoevaluación. </t>
    </r>
  </si>
  <si>
    <t xml:space="preserve">* POA Autoevaluación 2021. 
* POA Autoevaluación 2022. </t>
  </si>
  <si>
    <t>Establecer periodos para la realización del estudio de pertinencia del programa.</t>
  </si>
  <si>
    <t>Realizar una propuesta al interior de las facultades la periodicidad para la realización del Plan de Estudios del Programa.</t>
  </si>
  <si>
    <t>EJE ESTRATÉGICO 3: FORMACIÓN PARA LA COMPETITIVIDAD Y LA CONVIVENCIA , Componente 1. CALIDAD,  Programa 3. Procesos Académicos, Subprograma 1. Fortalecimiento Macrocurricular</t>
  </si>
  <si>
    <t>100% propuesta elaborada</t>
  </si>
  <si>
    <t xml:space="preserve">A través del Acuerdo No. 20 de mayo 5 de 2020, se establecen los nuevos lineamientos curriculares institucionales en el Instituto Tecnológico del Putumayo; es este acuerdo se hace explícito  que la jornada de actualización microcurricular es una actividad que se debe realizar anualmente. </t>
  </si>
  <si>
    <t xml:space="preserve">EL ITP a través de las jornadas de actualización curricular, actualiza los contenidos de formación atendiendo al grado de complejidad
del conocimiento, a la solución efectiva de problemas y la estructura de las actividades y funciones en el ámbito laboral o de desempeño del egresado. </t>
  </si>
  <si>
    <t>* Realizar una propuesta al interior de las facultades la periodicidad para la realización del Plan de Estudios del Programa.pdf</t>
  </si>
  <si>
    <t xml:space="preserve">Implementación y uso de la información para proponer y desarrollar medidas de mejoramiento. </t>
  </si>
  <si>
    <t xml:space="preserve">Formular un documento que evidencie la implementación y uso de la información para proponer y desarrollar medidas de mejoramiento. </t>
  </si>
  <si>
    <t xml:space="preserve">Actualmente se está implementando un sistema que permite tener datos estadísticos de los diferentes sistemas de información nacional. </t>
  </si>
  <si>
    <t>Es importante contar con cifras estadísticas que permitan medir el desempeño de la institución a nivel nacional.</t>
  </si>
  <si>
    <t>* Implementación sistemas de información nacional.</t>
  </si>
  <si>
    <t xml:space="preserve">Evolución del cumplimiento de las condiciones de calidad de los resultados académicos. </t>
  </si>
  <si>
    <t xml:space="preserve">Hacer un documento que dé cuenta de la evolución del cumplimiento de las condiciones de calidad de los resultados académicos. </t>
  </si>
  <si>
    <t xml:space="preserve">El ITP desde el área de autoevaluación y acreditación cuenta con los informes de logros producto de los procesos de autoevaluación de los años 2018 y 2020 tanto de los programas académicos e institucional; esta información es el resultado de lo que se ha logrado en cada uno de los planes de mejoramiento. </t>
  </si>
  <si>
    <t xml:space="preserve">La ejecución de los planes de mejoramiento de programas e institucional permiten la consolidación, en los informes de logros, de todas las actividades de mejora que se han llevado a cabo en el ITP y dan cuenta de la mejora continua de las condiciones de calidad de los resultados académicos. </t>
  </si>
  <si>
    <t xml:space="preserve">* Informe de logros institucional Mocoa 2020. 
* Informe de logros institucional Mocoa 2018. </t>
  </si>
  <si>
    <t xml:space="preserve">Evolución de la autoevaluación institucional. </t>
  </si>
  <si>
    <t xml:space="preserve">Realizar un informe de seguimiento que permita evidenciar la evolución de la autoevaluación institucional. </t>
  </si>
  <si>
    <t xml:space="preserve">100% Documento de seguimiento </t>
  </si>
  <si>
    <t>1 documento de seguimiento</t>
  </si>
  <si>
    <t xml:space="preserve">Desde el área de autoevaluación se cuenta con un plan de mejoramiento institucional 2020 al cual se le hace seguimiento mensual y en la actualidad tiene un avance del 00%. </t>
  </si>
  <si>
    <t>Desarrollo de actividades por cada dependencia que permiten alimentar el plan de mejoramiento institucional y a la vez se fortalece la mejora continua a través de la identificación de fortalezas y debilidades de la institución y actuando sobre estas para mantenerlas, mejorarlas o eliminarlas.</t>
  </si>
  <si>
    <t xml:space="preserve">* Informe de seguimiento plan de mejoramiento institucional. </t>
  </si>
  <si>
    <t>CARACTERÍSTICA 4: PROGRAMA DE EGRESADOS</t>
  </si>
  <si>
    <t>Fortalecer el módulo de Egresados con un profesional de apoyo para programación.</t>
  </si>
  <si>
    <t xml:space="preserve">Asignación de un profesional con obligaciones en programación para el fortalecimiento del módulo de egresados.  </t>
  </si>
  <si>
    <t>EJE ESTRATÉGICO 1: DESARROLLO ORGANIZACIONAL PARA LA EXCELENCIA , Componente 2. SISTEMA DE GESTIÓN DE CALIDAD, Programa 2. Aseguramiento y Direccionamiento, Subprograma 2.Direccionamiento</t>
  </si>
  <si>
    <t xml:space="preserve">un profesional vinculado </t>
  </si>
  <si>
    <t>Un profesional vinculado</t>
  </si>
  <si>
    <t xml:space="preserve">Oficina de Egresados </t>
  </si>
  <si>
    <t xml:space="preserve">El Instituto Tecnológico del Putumayo en aras de garantizar el apoyo con el cargue de información a través del sistemas del Observatorio Laboral para la Educación OLE conforme a las directrices emanadas por el Ministerio de Educación Nacional y el Instituto Tecnológico del Putumayo, cada año, contrata un profesional de Ingeniería de Sistemas el cual debe brindar acompañamiento a los sistemas de información. </t>
  </si>
  <si>
    <t xml:space="preserve">A través del contrato de un profesional de Ingeniería de Sistemas que sirva de apoyo a los sistemas de información de la Educación Superior, el ITP garantiza el apoyo para el cargue de información al sistema OLE. </t>
  </si>
  <si>
    <t xml:space="preserve">* Contrato de Prestación de Servicios Profesionales No. 009 de 2022. </t>
  </si>
  <si>
    <t>Ampliar más métodos de divulgación y comunicación para egresados.</t>
  </si>
  <si>
    <t xml:space="preserve">Crear un plan de comunicaciones para ofrecer los programas y servicios al Egresado.                                                                                                                                                                     </t>
  </si>
  <si>
    <t>EJE ESTRATÉGICO 2: UNIVERSIDAD PARA LA CONSTRUCCIÓN DE REGIÓN , Componente 2. PROYECCIÓN SOCIAL, Programa 3. Egresados</t>
  </si>
  <si>
    <t xml:space="preserve">La oficina de egresados cuenta con diferentes medios de comunicación para ofrecer los programas y servicios al Egresado del instituto Tecnológico del Putumayo.      </t>
  </si>
  <si>
    <t xml:space="preserve">Egresados del ITP enterados de toda información relevante y pertinente para ellos.   </t>
  </si>
  <si>
    <t>*Canales de comunicación con los egresados.
* Informe estrategias de comunicación oficina de egresados 2020.</t>
  </si>
  <si>
    <t>Fortalecer aspectos de fidelización con convenios en posgrados para nuestros egresados.</t>
  </si>
  <si>
    <t xml:space="preserve">Creación de convenios con universidades que se encuentren en la región ofertando posgrados. </t>
  </si>
  <si>
    <t>EJE ESTRATÉGICO 2: UNIVERSIDAD PARA LA CONSTRUCCIÓN DE REGIÓN , Componente 2. PROYECCIÓN SOCIAL, Programa 2. Alianzas Estratégicas</t>
  </si>
  <si>
    <t>100% de los convenios firmados</t>
  </si>
  <si>
    <t>2 convenios firmados</t>
  </si>
  <si>
    <t xml:space="preserve">El ITP a través de los contratos No. 126 y 163 del 2021 propende por la formulación de los documentos maestros para la apertura de programas de posgrado nuevos en la Institución como estrategia para el fortalecimiento de aspectos de fidelizacióncon los egresados. </t>
  </si>
  <si>
    <t xml:space="preserve"> Avance en la oferta académica por parte del ITP tanto en programas de pregrado como de posgrado con la finalidad de fortalecer los aspectos de fidelización con los egresados.</t>
  </si>
  <si>
    <t xml:space="preserve">* Contrato No. 126 de 2021-Construcción Documentos Maestros Programas de Posgrado Nuevos. 
* Contrato No. 163 de 2021-Estudio de Brechas para Generar DM de Programas de Posgrado. </t>
  </si>
  <si>
    <t>Fortalecer los convenios para la inserción laboral de los egresados.</t>
  </si>
  <si>
    <t>Realizar un plan de vinculación con asignación de recursos financieros  para fortalecer la inserción laboral de los egresados (posible convenio ITP-APE SENA Regional Putumayo).</t>
  </si>
  <si>
    <t>100% plan implementado para la vinculación del egresado en el Sector laboral</t>
  </si>
  <si>
    <t>1 convenio firmado</t>
  </si>
  <si>
    <t xml:space="preserve">Proyecciones para los próximos 7 años de los planes o programas para el seguimiento a la actividad profesional de los egresados. </t>
  </si>
  <si>
    <t xml:space="preserve">Realizar la proyección para los próximos 7 años de los planes o programas para el seguimiento a la actividad profesional de los egresados. </t>
  </si>
  <si>
    <t xml:space="preserve">100% Proyección </t>
  </si>
  <si>
    <t>1 documento de proyección</t>
  </si>
  <si>
    <t>El ITP a través del área de egresados formuló el plan para la atención a los egresados de la institución el cual tiene como objetivo fortalecer la gestión y ejecución de las actividades que tanto la Institución como los programas académicos llevan a cabo con los egresados; la promoción y presencia institucional, para desarrollar el correcto reconocimiento del desempeño de sus egresados en los ámbitos laborales, profesionales, gremiales y sociales; el desarrollo de mecanismos de participación en los procesos de mejoramiento de calidad de los programas de formación; y la construcción de indicadores de calidad referidos al impacto de los egresados en el sector externo, en procura de la visibilidad en el contexto en que hacen presencia.</t>
  </si>
  <si>
    <t xml:space="preserve">A través de este plan se garantiza el seguimiento permanente que se le debe hacer al egresado. </t>
  </si>
  <si>
    <t xml:space="preserve">* Planes y programas para el seguimiento a la actividad profesional de los egresados. </t>
  </si>
  <si>
    <t xml:space="preserve">Resultados de la oferta de programas de formación en diferentes dimensiones del desarrollo personal y profesional de los egresados. </t>
  </si>
  <si>
    <t xml:space="preserve">Evidenciar los resultados de la oferta de programas de formación en diferentes dimensiones del desarrollo personal y profesional de los egresados. </t>
  </si>
  <si>
    <t xml:space="preserve">1 documento </t>
  </si>
  <si>
    <t xml:space="preserve">El ITP a través de la oficina de egresados ha ofertado programas de formación en diferentes dimensiones del desarrollo personal y profesional de los egresados. </t>
  </si>
  <si>
    <t xml:space="preserve">Acompañamiento constante al egresado con el fin de seguir fortaleciendo sus competencias y así satisfacer las diferentes necesidades del sector productivo. </t>
  </si>
  <si>
    <t>* Resultados de la oferta de programas de formación para egresados</t>
  </si>
  <si>
    <t xml:space="preserve">Evidencia del uso de medios de comunicación de la oferta formativa en cuanto a cursos de educación continua o programas de educación superior que sean pertinentes para los egresados de la institución. </t>
  </si>
  <si>
    <t xml:space="preserve">Evidenciar el uso de medios de comunicación de la oferta formativa en cuanto a cursos de educación continua o programas de educación superior que sean pertinentes para los egresados de la institución. </t>
  </si>
  <si>
    <t xml:space="preserve">El ITP a través de la oficina de egresados ha establecido diferentes estrategias de comunicación con el fin de darles a conocer la oferta de programas de formación en diferentes dimensiones del desarrollo personal y profesionall. </t>
  </si>
  <si>
    <t xml:space="preserve">Egresados informados acerca de la oferta de formación personal y profesional que promueve el ITP. </t>
  </si>
  <si>
    <t xml:space="preserve">* Informe de estrategias de comunicación oficina de egresados.
* Portafolio de capacitaciones para egresados. </t>
  </si>
  <si>
    <t xml:space="preserve">Descripción cuantitativa de la ejecución y resultados de los planes o programas para fomentar la red colaborativa de egresados y de estos con la sociedad en los últimos 7 años, comparada con los planes o programas que se tenían proyectados para el mismo periodo. </t>
  </si>
  <si>
    <t xml:space="preserve">Describir cuantitativamente la ejecución y resultados de los planes o programas para fomentar la red colaborativa de egresados y de estos con la sociedad en los últimos 7 años, comparada con los planes o programas que se tenían proyectados para el mismo periodo. </t>
  </si>
  <si>
    <t xml:space="preserve">En el marco de la red colaborativa de egresados se desarrollan algunos programas y acciones que permiten mantenerlos interesados y vinculados con la institución; dentro de las líneas de acción están: el voluntariado participación en actividades de bienestar; actividades de vida académica, como son la participación en las ofertas de
educación continua y la asesoría de trabajos de grado.
</t>
  </si>
  <si>
    <t xml:space="preserve">Desde el área de egresados se han llevado a cabo planes y programas y propenden por el fomento de la red colaborativa de egresados y de estos con la sociedad. </t>
  </si>
  <si>
    <t xml:space="preserve">* Ejecución y resultados de los planes o programas para fomentar la red colaborativa de egresados y de estos con la sociedad. 
</t>
  </si>
  <si>
    <t xml:space="preserve">CARACTERÍSTICA 5: MODELO DE BIENESTAR </t>
  </si>
  <si>
    <t>Fortalecer los espacio físicos para el desarrollo adecuado de los programas y servicios de Bienestar Universitario.</t>
  </si>
  <si>
    <t>Realizar la solicitud a planeación de los espacios físicos requeridos para el desarrollo de los servicios y programas de Bienestar Universitario.</t>
  </si>
  <si>
    <t>EJE ESTRATÉGICO 3: FORMACIÓN PARA LA COMPETITIVIDAD Y LA CONVIVENCIA , Componente 1. CALIDAD,  Programa 3. Procesos Académicos, Subprograma 5. Medios Educativos e Infraestructura</t>
  </si>
  <si>
    <t>100% de la solicitud realizada mediante oficio a la oficina de planeación y seguimiento del cumplimiento</t>
  </si>
  <si>
    <t xml:space="preserve">Dentro del Plan Decenal de Infraestructura 2020-2030 se contempla como meta para el 2028, la construcción de un edificio para Bienestar Universitario. </t>
  </si>
  <si>
    <t>El objetivo de la meta de la expansión física del campus es: La expansión física del campus contempla la construcción de edificaciones administrativas y de servicios tales como, edifico administrativo, Auditorio, Biblioteca, Archivo general, Cafetería, Bienestar Universitario.</t>
  </si>
  <si>
    <t>* Plan Decenal de Infraestructura 2020-2030.
* Plan Anual de Adquisiciones BU 2022.</t>
  </si>
  <si>
    <t>Adquirir un software que le permita realizar procesos como la permanencia y graduación estudiantil.</t>
  </si>
  <si>
    <t>Gestionar la compra de un software para el desarrollo adecuado de los procesos de permanencia y graduación estudiantil.</t>
  </si>
  <si>
    <t>EJE ESTRATÉGICO 3: FORMACIÓN PARA LA COMPETITIVIDAD Y LA CONVIVENCIA , Componente 1. CALIDAD, Programa 2. Estudiantes, Subprograma 2. Permanencia y Retención Estudiantil</t>
  </si>
  <si>
    <t>Plan de fomento</t>
  </si>
  <si>
    <t>100% software implementado</t>
  </si>
  <si>
    <t>1 software implementado</t>
  </si>
  <si>
    <t>Bienestar Universitario - Vicerrectoría Administrativa</t>
  </si>
  <si>
    <t xml:space="preserve">El 22 de diciembre del 2021 el Instituto Tecnológico del Putumayo adquiere el software académico de alertas tempranas para detección de factores de deserción estudiantil a través del contrato de compraventa No. 218 suscrito con BERSOFT SAS. </t>
  </si>
  <si>
    <t>A través de este software la oficina de Bienestar Universitario podrá llevar el control de los procesos de permanencia y graduación estudiantil.</t>
  </si>
  <si>
    <t>* Contrato No. 218 de 2021-Software alertas tempranas. (Archivo PDF)</t>
  </si>
  <si>
    <t xml:space="preserve">* El contrato No. 218 de 2021 se ejecutó por el valor de $76,328,426. </t>
  </si>
  <si>
    <t>Fortalecer los implementos de práctica para algunas actividades específicas.</t>
  </si>
  <si>
    <t>Realizar un plan de compras de los implementos de práctica que requieren las diferentes áreas y programas de Bienestar Universitario.</t>
  </si>
  <si>
    <t>EJE ESTRATÉGICO 3: FORMACIÓN PARA LA COMPETITIVIDAD Y LA CONVIVENCIA , Componente 1. CALIDAD, Programa 2. Estudiantes, Subprograma 3. Bienestar Universitario</t>
  </si>
  <si>
    <t>100% del documento de plan de compras de Bienestar Universitario</t>
  </si>
  <si>
    <t>Bienestar Universitario presenta a Planeación su Plan Anual de Adquisiciones 2022 en el cual se contempla las necesidades de infraestructura y de dotación para bienestar y permanencia y graduación estudiantil.</t>
  </si>
  <si>
    <t xml:space="preserve">Contar con un Plan Anual de Adquisiciones que contemple las necesidades propias del área de Bienestar Universitario que propenda por la continuidad de la calidad de los servicios prestados a la comunidad estudiantil desde esta dependencia. </t>
  </si>
  <si>
    <t xml:space="preserve">Indicadores del uso de los servicios de bienestar ofrecidos a la comunidad institucional. </t>
  </si>
  <si>
    <t xml:space="preserve">Realizar un documento que dé cuenta de los indicadores del uso de los servicios de bienestar ofrecidos a la comunidad institucional. </t>
  </si>
  <si>
    <t xml:space="preserve">100% del documento </t>
  </si>
  <si>
    <t xml:space="preserve">El ITP a través de la oficina de Bienestar Universitario cuenta con los indicadores que dan cuenta del uso de los servicios de bienestar ofrecidos a la comunidad institucional. </t>
  </si>
  <si>
    <t xml:space="preserve">Conocer la cantidad de personas entre administrativos, docentes, estudiantes y contratistas que se han beneficiado de los diferentes servicios que presta bienestar universitario. </t>
  </si>
  <si>
    <t xml:space="preserve">* Indicadores del uso de servicios de bienestar ofrecidos a la comunidad institucional. </t>
  </si>
  <si>
    <t xml:space="preserve">Evolución de los resultados de los procesos de evaluación de los servicios de bienestar por parte de la comunidad institucional que brinden información de la manera en que se realizó la evaluación. </t>
  </si>
  <si>
    <t xml:space="preserve">Hacer un documento que evidencie la evolución de los resultados de los procesos de evaluación de los servicios de bienestar por parte de la comunidad institucional que brinden información de la manera en que se realizó la evaluación. </t>
  </si>
  <si>
    <t xml:space="preserve">Bienestar Universitario cuenta con diferentes áreas como salud, arte y cultura, deporte y recreación y desarrollo humano; las cuales tienen diferentes programas y servicios que están encaminados a fortalecer la formación integral de los estudiantes y mejoramiento de la calidad de vida de la comunidad universitaria; estas deben ser evaluadas o valoradas por parte de los usuarios, mediante un proceso que está establecido. 
</t>
  </si>
  <si>
    <t>Medir el nivel de satisfacción de la comunidad académica frente a los servicios que presta Bienestar Universitario.</t>
  </si>
  <si>
    <t>* Resultados de los procesos de evaluación de los servicios de bienestar por parte de la comunidad institucional.</t>
  </si>
  <si>
    <t xml:space="preserve">Evolución y análisis de las tendencias de deserción institucional de al menos los últimos 7 años teniendo como referente los sistemas nacionales de información y las definiciones establecidas por el Ministerio de Educación Nacional. </t>
  </si>
  <si>
    <t xml:space="preserve">Formular un documento que demuestre la evolución y análisis de las tendencias de deserción institucional de al menos los últimos 7 años teniendo como referente los sistemas nacionales de información y las definiciones establecidas por el Ministerio de Educación Nacional. </t>
  </si>
  <si>
    <t>Bienestar Universitario mide las tendencias deserciónde los estudiantes del ITP, mediante la implementación de estrategias educativas de intervención sobre aquellas dificultades que un estudiante pueda tener en su vida académica, en donde se analizan aquellos programas con mayores niveles de deserción junto a aquellas unidades formativas que son tendencia por su mayor número de estudiantes que las pierden, esto nos lleva a replantear como estos factores en la cultura educativa vienen impactando cada vez más en la institución.</t>
  </si>
  <si>
    <t xml:space="preserve">Identificar aquellas falencias, lo cual se logra mediante la promoción y desarrollo de estrategias de intervención como son la detección, monitoreo y acompañamiento al estudiante identificado.
</t>
  </si>
  <si>
    <t>* Análisis de tendencias de la deserción institucional 2017-2020.</t>
  </si>
  <si>
    <t xml:space="preserve">Análisis de las causas de deserción institucional con énfasis en los últimos 7 años. </t>
  </si>
  <si>
    <t>Hacer un documento analítico de las causas de deserción institucional con énfasis en los últimos 7 años.</t>
  </si>
  <si>
    <t xml:space="preserve">Bienestar Universitario consciente de la importancia de detectar los factores de deserción para aplicar estrategias de retención, ha elaborado un documento analítico de las causas de deserción institucional con énfasis de los años 2016 hasta el 2020. </t>
  </si>
  <si>
    <t xml:space="preserve">Conocer los factores de deserción estudiantil con el fin de implementar estrategias de retención. </t>
  </si>
  <si>
    <t xml:space="preserve">* Análisis de las causas de la deserción institucional 2016-2020. </t>
  </si>
  <si>
    <t xml:space="preserve">Resultados de los procesos asociados a la identificación de alertas tempranas ante las posibilidades de deserción de acuerdo con la información cualitativa y cuantitativa para mejorar el bienestar, la permanencia y la graduación de los estudiantes en la institución. </t>
  </si>
  <si>
    <t xml:space="preserve">Presentar los resultados de los procesos asociados a la identificación de alertas tempranas ante las posibilidades de deserción de acuerdo con la información cualitativa y cuantitativa para mejorar el bienestar, la permanencia y la graduación de los estudiantes en la institución. </t>
  </si>
  <si>
    <t>Desde la oficina de Bienestar Universitario se implementan acciones con el fin de indentificar alertas tempranas; en este sentido, se presenta una informe que consiste en hacer énfasis en lo referente a la descripción de los procesos que se llevan a cabo en las actividades de retención estudiantil en donde mediante la activación de alertas  tempranas se miden las tendencias deserción de los estudiantes.</t>
  </si>
  <si>
    <t xml:space="preserve">La identificación de alertas tempranas permite la implementación de estrategias educativas de intervención sobre aquellas dificultades que un estudiante pueda tener en su vida académica, en donde se analizan aquellos programas con mayores niveles de deserción junto a aquellas unidades formativas que son tendencia por su mayor número de estudiantes que las pierden, esto lleva a la institución  a replantear como estos factores en la cultura educativa vienen impactando cada vez más en el ITP. </t>
  </si>
  <si>
    <t xml:space="preserve">* Resultados de la implementación de alertas tempranas. </t>
  </si>
  <si>
    <t xml:space="preserve">Resultados de la ejecución de mecanismos de apoyo financiero a estudiantes. </t>
  </si>
  <si>
    <t xml:space="preserve">Evidenciar los resultados de la ejecución de mecanismos de apoyo financiero a estudiantes. </t>
  </si>
  <si>
    <t>Desde la oficina de Bienestar Universitario y con el fin de realizar acciones afirmativas para la permanencia y graduación de los estudiantes, el ITP oferta estímulos, incentivos y apoyos socio económicos y financieros internos externos a través de actos administrativos internos (acuerdos y resoluciones) y convenios y o alianzas estratégicas (icetex, MEN, Prosperidad Social). Como evidencia, se presenta una recopilación desde al año 2014 al 2020 de todos los apoyos otorgados por la institución para que los estudiantes puedan tener los recursos necesarios para su acceso, permanencia y graduación.</t>
  </si>
  <si>
    <t xml:space="preserve">Brindar apoyo financiero para los estudiantes con el fin que puedan continuar con sus estudios académicos y así lograr su graduación. </t>
  </si>
  <si>
    <t xml:space="preserve">* Mecanismos de apoyo financiero. </t>
  </si>
  <si>
    <t xml:space="preserve">Evidencia de la implementación de mecanismos de interacción sistemática entre estudiantes y entre profesores y estudiantes. </t>
  </si>
  <si>
    <t xml:space="preserve">Evidenciar la implementación de mecanismos de interacción sistemática entre estudiantes y entre profesores y estudiantes. </t>
  </si>
  <si>
    <t xml:space="preserve">El Instituto Tecnológico del Putumayo, establece diferentes mecanismos para la interacción entre estudiantes y profesores. Esta interacción se refleja, no sólo durante su permanencia en la Institución sino también en tiempos extracurriculares, e incluso, el estudiante manteniendo su condición de Egresado sigue vinculado a procesos institucionales; que, si bien no se enmarcan en lo académico, su participación si es activa desde los campos del Bienestar Institucional.
</t>
  </si>
  <si>
    <t xml:space="preserve">La implementación de actividades de interacción entre estudiantes y profesores permite que el estudiantado esté siempre acompañado en su proceso de formación desde lo académico, lo social, lo cultural, lo ambiental, de investigación, desde el componente de salud y desde muchos otros escenarios que favorecen a la retención estudiantil. </t>
  </si>
  <si>
    <t xml:space="preserve">* Descripción Mecanismos Interacción Sistemática entre Estudiantes y Profesores. </t>
  </si>
  <si>
    <t>CARACTERÍSTICA 6: RECURSOS SUFICIENTES PARA GARANTIZAR EL CUMPLIMIENTO DE LAS METAS</t>
  </si>
  <si>
    <t xml:space="preserve">Es necesario actualizar el Plan Decenal de Infraestructura. </t>
  </si>
  <si>
    <t xml:space="preserve">Plan Decenal de Infraestructura actualizado. </t>
  </si>
  <si>
    <t>EJE ESTRATÉGICO 1: DESARROLLO ORGANIZACIONAL PARA LA EXCELENCIA , Componente 2. SISTEMA DE GESTIÓN DE CALIDAD, Programa 1. Normalización y Estandarización , Subprograma 2. Estandarización de Procesos y Procedimientos</t>
  </si>
  <si>
    <t>100% documento actualizado</t>
  </si>
  <si>
    <t>Planeación</t>
  </si>
  <si>
    <t xml:space="preserve">El ITP cuenta con un plan decenal 2020-2030; sin embargo, este se actualizará en el próximo año, 2023, con el fin de estipular modificaciones que son necesarias en cuanto al fortalecimiento de la infraestructura física de la institución. </t>
  </si>
  <si>
    <t xml:space="preserve">El Plan Decenal de Infraestructura Física 2020-2030 tiene como objetivo definir las pautas y criterios de intervención cualitativa y cuantitativa tanto de las plantas físicas existentes como de las plantas físicas de nueva obra. En este sentido, cómo las proyecciones de crecimiento han ido en aumento, se requiere de la actualización del mismo. </t>
  </si>
  <si>
    <t>* Plan Decenal de Infraestructura 2020-2030.pdf</t>
  </si>
  <si>
    <t xml:space="preserve">El Plan Decenal de Infraestructura 2020-2030 se actualizará en el año 2023. </t>
  </si>
  <si>
    <t>Implementación de la política en el proceso de Planeación.</t>
  </si>
  <si>
    <t>Desarrollar las actividades pertinentes para la implementación de la Política de Planeación en los procesos de planeación que permitan articular las diferentes áreas de la institución.</t>
  </si>
  <si>
    <t>100% de actividades desarrolladas para la implemenatción de la política de planeación</t>
  </si>
  <si>
    <t>No. De actividades desarrolladas/ No. De actividades programadas</t>
  </si>
  <si>
    <t>Para el año 2022 se aprueba la politica de Planeación mediante Acuerdo 025 del 2 de oviembre de 2022 por el Consejo Directivo, permitiendo integrar todos los procesos en los planes Operativos de las Vicerrectorías.</t>
  </si>
  <si>
    <t>Integración de todos los procesos en la planeación estrategica de la Institución</t>
  </si>
  <si>
    <t>Establecer la Política de Gestión del Talento Humano.</t>
  </si>
  <si>
    <t>Elaboración de las políticas de Gestión del Talento Humano.</t>
  </si>
  <si>
    <t xml:space="preserve">EJE ESTRATÉGICO 1: DESARROLLO ORGANIZACIONAL PARA LA EXCELENCIA , Componente 1. SISTEMA DE GESTIÓN DEL TALENTO HUMANO, Programa 2. Identidad Institucional </t>
  </si>
  <si>
    <t>100% documento de las políticas de gestión del Talento Humano</t>
  </si>
  <si>
    <t>Talento Humano</t>
  </si>
  <si>
    <t xml:space="preserve">El Instituto Tecnológico del Putumayo a través de la Resolución No. 0528 de diciembre 23 del 2021, adopta la política de gestión de talento humano. </t>
  </si>
  <si>
    <t xml:space="preserve">La Política de TH permite gestionar condiciones óptimas de trabajo a través de estrategias establecidas en cada una de las etapas del ciclo de la vida laboral para lograr un eficiente desempeño de los servidores públicos en el cumplimiento de los proyectos misionales que tiene a cargo la institución. </t>
  </si>
  <si>
    <t xml:space="preserve">* Resolución No. 0528-2021-Política de Gestión de Talento Humano. </t>
  </si>
  <si>
    <t>Establecer procedimientos para realizar el seguimiento a la ejecución de los Recursos Financieros conforme a la Política.</t>
  </si>
  <si>
    <t>Desarrollar procedimientos aprobados por el SGC que permitan el seguimiento a la ejecución de los recursos financieros.</t>
  </si>
  <si>
    <t>100% de los procedimientos para el seguimiento  a la ejecución de los recursos financieros</t>
  </si>
  <si>
    <t>2 procedimiento</t>
  </si>
  <si>
    <t>Presupuesto - Profesional del SGC</t>
  </si>
  <si>
    <t>Articular los procesos de Planeación con Presupuesto.</t>
  </si>
  <si>
    <t>Desarrollar actividades conjuntas en los procesos de planeación que vinculen al área de presupuesto.</t>
  </si>
  <si>
    <t>100% de actividades desarrolldas para la articulación de planeación y presupuesto</t>
  </si>
  <si>
    <t>Presupuesto - Planeación</t>
  </si>
  <si>
    <t xml:space="preserve">El Instituto Tecnológico del Putumayo a través del área de planeación, elabora el Plan Anual de Adquisiciones 2022 que involucra recursos financieros necesarios para la consecución de las actividades. </t>
  </si>
  <si>
    <t>El objetivo del Plan Anual de Adquisiciones 2022 es permitir que el Instituto Tecnológico del Putumayo aumente las probabilidades de lograr mejores condiciones de competencia mediante la participación de un mayor número de operadores económicos interesados en los procesos de selección que se van adelantar durante el año 2022.</t>
  </si>
  <si>
    <t xml:space="preserve">* Plan Anual de Adquisiciones 2022. </t>
  </si>
  <si>
    <t xml:space="preserve">Ampliación de la infraestructura física de la institución. </t>
  </si>
  <si>
    <t xml:space="preserve">Construcción de nuevas aulas de clase. </t>
  </si>
  <si>
    <t xml:space="preserve">EJE ESTRATÉGICO 3: FORMACIÓN PARA LA COMPETITIVIDAD Y LA CONVIVENCIA; COMPONENTE 1: Calidad: PROGRAMA 3: Procesos Académicos; SUBPROGRAMA 5: Medios Educativos e Infraestructura. </t>
  </si>
  <si>
    <t>3 aulas construidas</t>
  </si>
  <si>
    <t xml:space="preserve">100% aulas construidas </t>
  </si>
  <si>
    <t xml:space="preserve">El ITP consciente del crecimiento estudiantil que ha tenido en los últimos años, gestiona la construcción de nuevas aulas de clase que permitiran que los estudiantes gocen de espacios adecuados para recibir sus horas de clase. En este sentido, por medio de los contratos de obra No. 224 del 2020 y 219 del 2021 se estan construyendo 10 y 8 aulas de clase, respectivamente. </t>
  </si>
  <si>
    <t xml:space="preserve">Contar con espacios adecuados y suficientes con respecto al número de estudiantes que tiene el ITP. </t>
  </si>
  <si>
    <t>* Contrato de Obra No. 224-2020-contrucción 10 aulas.
* Contrato de Obra No. 219-2021-construcción 8 aulas</t>
  </si>
  <si>
    <r>
      <rPr>
        <b/>
        <u/>
        <sz val="11"/>
        <color theme="1"/>
        <rFont val="Calibri"/>
        <family val="2"/>
      </rPr>
      <t xml:space="preserve">OBSERVACIONES: 
</t>
    </r>
    <r>
      <rPr>
        <u/>
        <sz val="11"/>
        <color theme="1"/>
        <rFont val="Calibri"/>
        <family val="2"/>
      </rPr>
      <t xml:space="preserve">*El contrato No. 224 de 2020 tiene un valor de $2.364.510.010,33 pesos. 
* El contrato No. 219 de 2021 tiene un valor de $2.140.258.815,00 pesos. </t>
    </r>
  </si>
  <si>
    <t xml:space="preserve">Construcción de una nueva sala de cómputo. </t>
  </si>
  <si>
    <t xml:space="preserve">100% sala de cómputo construida </t>
  </si>
  <si>
    <t>1 sala de cómputo construida</t>
  </si>
  <si>
    <t xml:space="preserve">El ITP actualmente está ejecutando el proyecto de construcción de la Facultad de Ingeniería y Ciencias Básicas. Dentro de este proyecto se contempla entre otras cosas, la construcción y dotación de un laboratorio de Ingeniería de Sistemas.  </t>
  </si>
  <si>
    <t xml:space="preserve">La construcción de la facultad de ingeniería y ciencias básicas permite el fortalecimiento de la infraestructura física de la institución que es una de las condiciones de calidad que debe ir avanzando con el propósito de garantizar la calidad de la educación superior que permitirá lograr la acreditación de algunos programas académicos. </t>
  </si>
  <si>
    <t xml:space="preserve">* • Proyecto de construcción de una nueva sala de informática.  </t>
  </si>
  <si>
    <t xml:space="preserve">Ausencia de auditorio o aula máxima adecuada para eventos académicos. </t>
  </si>
  <si>
    <t xml:space="preserve">Construcción de un auditorio o aula máxima para eventos académicos articulado al plan de infraestructura institucional. </t>
  </si>
  <si>
    <t xml:space="preserve">100% plan de adquisiciones proyectado. </t>
  </si>
  <si>
    <t xml:space="preserve">Número de actividades realizadas/Número de actividades programas. </t>
  </si>
  <si>
    <r>
      <rPr>
        <sz val="11"/>
        <color theme="1"/>
        <rFont val="Calibri"/>
        <family val="2"/>
      </rPr>
      <t xml:space="preserve">El Instituto Tecnológico del Putumayo establece en el Plan Decenal de Infraestructura 2020-2030, la expansión física del campus que contempla la construcción de edificaciones administrativas y de servicios tales como, edifico administrativo, </t>
    </r>
    <r>
      <rPr>
        <u/>
        <sz val="11"/>
        <color theme="1"/>
        <rFont val="Calibri"/>
        <family val="2"/>
      </rPr>
      <t>Auditorio</t>
    </r>
    <r>
      <rPr>
        <sz val="11"/>
        <color theme="1"/>
        <rFont val="Calibri"/>
        <family val="2"/>
      </rPr>
      <t xml:space="preserve">, Biblioteca, Archivo general, Cafetería, Bienestar Universitario.  
Actualmente se está ejecutando el proyecto de construcción de la Facultad de Ingeniería y Ciencias Básicas. Dentro de este proyecto se contempla entre otras cosas, la construcción de un auditorio. </t>
    </r>
  </si>
  <si>
    <t xml:space="preserve">El Instituto Tecnológico del Putumayo a través de la construcción de un auditorio o aula máxima, podrá llevar a cabo los diferentes eventos académicos. </t>
  </si>
  <si>
    <r>
      <rPr>
        <b/>
        <sz val="11"/>
        <color theme="1"/>
        <rFont val="Calibri"/>
        <family val="2"/>
      </rPr>
      <t>*</t>
    </r>
    <r>
      <rPr>
        <sz val="11"/>
        <color theme="1"/>
        <rFont val="Calibri"/>
        <family val="2"/>
      </rPr>
      <t xml:space="preserve">Plan Decenal de Infraestructura 2020-2030. 
* Proyecto construcción auditorio. </t>
    </r>
  </si>
  <si>
    <t xml:space="preserve">Escaso espacio destinado a la cafetería o plazoleta de comidas. </t>
  </si>
  <si>
    <t xml:space="preserve">Construcción y adecuación de un espacio destinado para cafetería o plazoleta de comidas. </t>
  </si>
  <si>
    <t xml:space="preserve">100% plan de necesidades proyectado. </t>
  </si>
  <si>
    <r>
      <rPr>
        <sz val="11"/>
        <color theme="1"/>
        <rFont val="Calibri"/>
        <family val="2"/>
      </rPr>
      <t xml:space="preserve">El Instituto Tecnológico del Putumayo establece en el Plan Decenal de Infraestructura 2020-2030, la expansión física del campus que contempla la construcción de edificaciones administrativas y de servicios tales como, edifico administrativo, </t>
    </r>
    <r>
      <rPr>
        <u/>
        <sz val="11"/>
        <color theme="1"/>
        <rFont val="Calibri"/>
        <family val="2"/>
      </rPr>
      <t>Auditorio</t>
    </r>
    <r>
      <rPr>
        <sz val="11"/>
        <color theme="1"/>
        <rFont val="Calibri"/>
        <family val="2"/>
      </rPr>
      <t xml:space="preserve">, Biblioteca, Archivo general, Cafetería, Bienestar Universitario.  
Actualmente se está ejecutando el proyecto de construcción de la Facultad de Ingeniería y Ciencias Básicas. Dentro de este proyecto se contempla entre otras cosas, la construcción de un auditorio. </t>
    </r>
  </si>
  <si>
    <r>
      <rPr>
        <b/>
        <sz val="11"/>
        <color theme="1"/>
        <rFont val="Calibri"/>
        <family val="2"/>
      </rPr>
      <t xml:space="preserve">* </t>
    </r>
    <r>
      <rPr>
        <sz val="11"/>
        <color theme="1"/>
        <rFont val="Calibri"/>
        <family val="2"/>
      </rPr>
      <t xml:space="preserve">Plan Decenal de Infraestructura 2020-2030. 
* Proyecto construcción cafetería. </t>
    </r>
  </si>
  <si>
    <t xml:space="preserve">Descripción de la ejecución y resultados de los instrumentos de planeación que han hecho posible la materialización de la misión, los propósitos y los objetivos institucionales en los últimos 7 años comparada con los instrumentos que la institución tenía proyectados para el mismo periodo. </t>
  </si>
  <si>
    <t xml:space="preserve">Describir la ejecución y resultados de los instrumentos de planeación que han hecho posible la materialización de la misión, los propósitos y los objetivos institucionales en los últimos 7 años comparada con los instrumentos que la institución tenía proyectados para el mismo periodo. </t>
  </si>
  <si>
    <t xml:space="preserve">100% documento </t>
  </si>
  <si>
    <t xml:space="preserve"> Planeación</t>
  </si>
  <si>
    <t xml:space="preserve">El ITP a través de la audiencia pública, dirigida a grupos de interés conformados por la comunidad educativa, órganos de control y comunidad en general con el fin de informar, dialogar y dar respuesta clara, concreta y eficaz sobre la gestión realizada y los resultados del plan de desarrollo Institucional.   </t>
  </si>
  <si>
    <t xml:space="preserve">El ITP estableció la Estrategia de Rendición de cuentas, a través del INFORME DE GESTIÓN, el cual se elabora y publica anualmente donde se evidencie los avances y logros obtenidos en cada uno de los ejes estratégicos que conforman el plan de desarrollo institucional y a través de la AUDIENCIA PÚBLICA, que consiste en que la Institución rinde cuentas ante la ciudadanía a través de la Audiencia Pública, como práctica de transparencia en la gestión y estrategia de fortalecimiento de interacción con los ciudadanos. </t>
  </si>
  <si>
    <t xml:space="preserve">* Informes de Gestión  2001-2021. </t>
  </si>
  <si>
    <t xml:space="preserve">Resultados de los procesos institucionales para atraer, vincular, retener y desvincular el talento humano acorde a su misión. </t>
  </si>
  <si>
    <t xml:space="preserve">Presentar los resultados de los procesos institucionales para atraer, vincular, retener y desvincular el talento humano acorde a su misión. </t>
  </si>
  <si>
    <t xml:space="preserve">Resultados de los procesos para la evaluación periódica de las contrataciones, los nombramientos, el desempeño y la retención del talento humano. </t>
  </si>
  <si>
    <t xml:space="preserve">Presentar los resultados de los procesos para la evaluación periódica de las contrataciones, los nombramientos, el desempeño y la retención del talento humano. </t>
  </si>
  <si>
    <t>El Instituto Tecnológico del Putumayo implementa la evaluación del desempeño laboral como una herramienta de gestión objetiva y permanente, encaminada a valorar las contribuciones individuales y el comportamiento del evaluado, midiendo el impacto positivo o negativo en el logro de las metas institucionales. La evaluación de desempeño se hace de acuerdo a lo contemplado en el ACUERDO No. CNSC - 20181000006176 DEL 10-10-2018 por el cual se establece el Sistema Tipo de Evaluación del Desempeño Laboral de los Empleados Públicos de Carrera Administrativa y en Período de Prueba donde se puso a disposición de las entidades públicas que una herramienta informática que facilitará el procedimiento.</t>
  </si>
  <si>
    <t>La evaluación del desempeño laboral permite estimar de forma permanente los conocimientos, destrezas, actitudes, habilidades, aptitudes y rendimiento de los evaluados durante el período respectivo.</t>
  </si>
  <si>
    <t>* Resultados de los procesos para la evaluación periódica de las contrataciones.pdf</t>
  </si>
  <si>
    <t xml:space="preserve">Descripción cuantitativa del uso, apropiación, desarrollo, gestión, operación, mantenimiento, renovación y actualización de la infraestructura física y tecnológica en los últimos 7 años de acuerdo con el crecimiento o decrecimiento de la población. </t>
  </si>
  <si>
    <t>Realizar un documento descriptivo y cuantitativo del uso, apropiación, desarrollo, gestión, operación, mantenimiento, renovación y actualización de la infraestrustura física y tecnológica en los últimos 7 años de acuerdo con el crecimiento o decrecimiento de la población.</t>
  </si>
  <si>
    <t xml:space="preserve">El área de planeación elabora un informe de resultados 2015-2021 relacionado al plan de mantenimiento, actualización y reposición de la infraestructura física y tecnológica del ITP.
</t>
  </si>
  <si>
    <t>El ITP en los últimos siete (7) años se ha celebrado seis (6) contratos relacionados al mantenimiento institucional, actualización y reposición de la infraestructura física y tecnológica que ha permitido avanzar en la obtención de la calidad.</t>
  </si>
  <si>
    <t>* Ejecución Plan de Mantenimiento Infraestructura Física y Tecnológica 2015-2021.</t>
  </si>
  <si>
    <t xml:space="preserve">Evaluación y ajuste de la planeación de los últimos 7 años y proyección para los próximos 7 años del uso, apropiación, desarrollo, gestión, operación, mantenimiento, renovación y actualización de la infraestructura física y tecnológica para atender las labores formativas, académicas, docentes, científicas, culturales  y de extensión, así como para atender las actividades de bienestar desarrolladas por la población que hace parte de la comunidad institucional y que prevea recursos (financieros, físicos y humanos) para su desarrollo. </t>
  </si>
  <si>
    <t>Realizar un documento que dé cuenta de la evaluación y ajuste de la planeación de los últimos 7 años y proyección para los próximos 7 años del uso, apropiación, desarrollo, gestión, operación, mantenimiento, renovación y actualización de la infraestructura física y tecnológica.</t>
  </si>
  <si>
    <t xml:space="preserve">El área de planeación elabora un informe de la proyección para los próximos 7 años del plan de mantenimiento, actualización y reposición de la infraestructura física y tecnológica del ITP.  
</t>
  </si>
  <si>
    <t xml:space="preserve">Desde la oficina de planeación se evalúan las necesidades fundamentales sobre infraestructura en el Instituto y corroborando dichas necesidades con el plan decenal institucional y se establecen los perfiles para los proyectos de obra. 
 </t>
  </si>
  <si>
    <t xml:space="preserve">* Proyección Plan Mantenimiento Infraestructura Física y Tecnológica 2022-2030. </t>
  </si>
  <si>
    <t xml:space="preserve">Permisos de autorización expresa de la autoridad competente para el uso del suelo y de la infraestructura con la que disponga la institución para el desarrollo de sus actividades administrativas y académicas. </t>
  </si>
  <si>
    <t xml:space="preserve">Presentar los permisos de autorización expresa de la autoridad competente para el uso del suelo y de la infraestructura con la que disponga la institución para el desarrollo de sus actividades administrativas y académicas. </t>
  </si>
  <si>
    <t xml:space="preserve">El ITP cuenta con los permisos necesarios para el uso del suelo y de la infraestructura. </t>
  </si>
  <si>
    <t xml:space="preserve">Contar con los permisos necesarios que exija la normatividad vigente para las instituciones de educación superior. </t>
  </si>
  <si>
    <t xml:space="preserve">* Certificación Uso de suelo Sede Nazareth ITP Colón 2021.
* Certificado Concepto de Uso de Suelo Mocoa 2019.
* Certificado Concepto Uso de Suelo Mocoa 2021. 
</t>
  </si>
  <si>
    <t xml:space="preserve">Evidencias que demuestren que la institución cumple con la normatividad vigente relacionada con regulaciones ambientales, de seguridad, de sismo resistencia y de accesibilidad, y con condiciones físicas como ventilación, iluminación y mobiliario de acuerdo con el tamaño y características de la población que está vinculada a la institución. </t>
  </si>
  <si>
    <t>Evidenciar y demostrar que la institución cumple con la normatividad vigente relacionada con regulaciones ambientales, de seguridad, de sismo resistencia y de accesibilidad, y con condiciones físicas como ventilación, iluminación y mobiliario.</t>
  </si>
  <si>
    <t xml:space="preserve">El ITP cumple con la normatividad vigente relacionada con regulaciones ambientales, de seguridad, de sismo resistencia y de accesibilidad, y con condiciones físicas como ventilación, iluminación y mobiliario de acuerdo con el tamaño y características de la población que está vinculada a la institución. </t>
  </si>
  <si>
    <t>Condiciones óptimas en los aspectos ambientales, de seguridad, de sismo resistencia y de accesibilidad.</t>
  </si>
  <si>
    <t xml:space="preserve">*Cumplimiento de la normatividad-ambiental-seguridad-sismo resistencia-accesibilidad. </t>
  </si>
  <si>
    <t xml:space="preserve">Descripción cualitativa y cuantitativa de la ejecución de las estrategias, programas, planes y proyectos de gestión, operación, mantenimiento, renovación y actualización de la infraestructura física y tecnológica en los últimos 7 años comparada con las estrategias, programas, planes y proyectos que tenía proyectados la institución para el mismo periodo. </t>
  </si>
  <si>
    <t>Generar un documento anual y descriptivo de la ejecución de las estrategias, programas, planes y proyectos de gestión, operación, mantenimiento, renovación y actualización de la infraestructura física y tecnológica en los últimos 7 años.</t>
  </si>
  <si>
    <t xml:space="preserve">El ITP a través de la oficina de planeación, elabora el documento anual y descriptivo de la ejecución de las estrategias, programas, planes y proyectos de gestión, operación, mantenimiento, renovación y actualización de la infraestructura física y tecnológica en los últimos 7 años comparada con las estrategias, programas, planes y proyectos que tenía proyectados la institución para el mismo periodo. </t>
  </si>
  <si>
    <t xml:space="preserve">A través del Plan Decenal de Infraestructura Física y Tecnológica, el ITP ha podido fortalecerse y ser una institución competitiva y posicionada en la región debido a que la ejecución de las metas propuestas, asegura a la comunidad una prestación de servicio de calidad. </t>
  </si>
  <si>
    <t xml:space="preserve">* Plan Decenal de Infraestructura Física y Tecnológica 2012-2021. </t>
  </si>
  <si>
    <t xml:space="preserve">Indicadores relacionados con el cumplimiento de las estrategias, programas, planes y proyectos de gestión, operación, mantenimiento, renovación y actualización de la infraestructura física y tecnológica. </t>
  </si>
  <si>
    <t xml:space="preserve">Dar cuenta de los indicadores relacionados con el cumplimiento de las estrategias, programas, planes y proyectos de gestión, operación, mantenimiento, renovación y actualización de la infraestructura física y tecnológica. </t>
  </si>
  <si>
    <t xml:space="preserve">El ITP a través de la oficina de planeación, lleva a cabo indicadores relacionados con el cumplimiento de las estrategias, programas, planes y proyectos de gestión, operación, mantenimiento, renovación y actualización de la infraestructura física y tecnológica. </t>
  </si>
  <si>
    <t xml:space="preserve">Los indicadores de cumplimiento de la infraestructura física y tecnológica permiten el avance del ITP hacia la obtención de la alta calidad. </t>
  </si>
  <si>
    <t xml:space="preserve">* Indicadores de Cumplimiento Infraestructura Física y Tecnológica. </t>
  </si>
  <si>
    <t xml:space="preserve">Evidencias e indicadores relacionados con el cumplimiento de estrategias y mecanismos para avanzar gradualmente en las condiciones de accesibilidad de la comunidad educativa. </t>
  </si>
  <si>
    <t xml:space="preserve">Evidenciar con indicadores el cumplimiento de estrategias y mecanismos para avanzar gradualmente en las condiciones de accesibilidad de la comunidad educativa. </t>
  </si>
  <si>
    <t>El ITP cuenta con una infraestructura física acorde con la naturaleza de los programas y, desde un punto de vista de cobertura, le permite atender la población estudiantil que ocupa la totalidad de sus sedes y en ellas, los campus que las componen.</t>
  </si>
  <si>
    <t xml:space="preserve">Desde el área de planeación se realizan los respectivos análisis de la implantación existente del instituto respecto a las dinámicas urbanas, y de esta manera determinar el rol urbano dentro de los municipios, así mismo definir una tipología sobre la cual empezar a planear el desarrollo de la infraestructura del instituto, teniendo en cuenta factores como la accesibilidad vehicular y peatonal, y las preexistencias urbanas y ambientales que rodean a las sedes. </t>
  </si>
  <si>
    <t xml:space="preserve">* Cumplimiento de estrategias y mecanismos para avanzar gradualmente en las condiciones de accesibilidad. </t>
  </si>
  <si>
    <t xml:space="preserve">Evidencias e indicadores relacionados con el cumplimiento de los procesos de asignación de la infraestructura física y tecnológica a la comunidad para su uso de manera que se garantice su disponibilidad. </t>
  </si>
  <si>
    <t xml:space="preserve">Evidenciar por medio de indicadores el cumplimiento de los procesos de asignación de la infraestructura física y tecnológica a la comunidad para su uso de manera que se garantice su disponibilidad. </t>
  </si>
  <si>
    <t>* Indicadores de Cumplimiento Infraestructura Física y Tecnológica. 
* Evidencia de uso la Tecnologia - Biblioteca Virtual_Ambientales.
* Evidencia Uso de la Tecnología 2022.
* Evidencia Uso de la Tecnología-Biblioteca Virtual_E-libro.
* Uso y Asignacion de Infraestructura-Ingeniería Agroindustrial.
* Uso y Asignacion de Infraestructura-Ingeniería Forestal.</t>
  </si>
  <si>
    <t xml:space="preserve">Evidencias e indicadores acerca del uso de la infraestructura física y tecnológica. </t>
  </si>
  <si>
    <t xml:space="preserve">Evidenciara través de indicadores el uso de la infraestructura física y tecnológica. </t>
  </si>
  <si>
    <t>* Evidencia Uso de la Tecnología 2022.
* Uso y Asignacion de Infraestructura-Ingeniería Agroindustrial.
* Uso y Asignacion de Infraestructura-Ingeniería Forestal.</t>
  </si>
  <si>
    <t xml:space="preserve">Evidencias que demuestren que la institución cuenta con las licencias para uso de los recursos conforme a la normatividad vigente sobre propiedad intelectual. </t>
  </si>
  <si>
    <t xml:space="preserve">Evidenciar que la institución cuenta con las licencias para uso de los recursos conforme a la normatividad vigente sobre propiedad intelectual. </t>
  </si>
  <si>
    <t xml:space="preserve">El ITP cuenta  con las licencias para uso de los recursos de infraestrucura física y tecnológica. </t>
  </si>
  <si>
    <t>Contar con las licencias necesarias para el correcto funcionamiento de la institución.</t>
  </si>
  <si>
    <t xml:space="preserve">* Licencia - Facultad de Administracion. 
* Licencia de Construccion - Bloque Laboratorios.
* Licencias de construcción.
* Licencias infraestructura tecnológica. </t>
  </si>
  <si>
    <t xml:space="preserve">Proyección para los próximos 7 años de los recursos necesarios en los ambientes de aprendizaje para facilitar las actividades de formación deseadas. </t>
  </si>
  <si>
    <t xml:space="preserve">Presentar la proyección para los próximos 7 años de los recursos necesarios en los ambientes de aprendizaje para facilitar las actividades de formación deseadas. </t>
  </si>
  <si>
    <t xml:space="preserve">El ITP cuenta con la proyección financiera 2021-2028  que contempla los recursos necesarios para los próximos 7 años para implementación de los ambientes de aprendizaje y así facilitar las actividades de formación deseadas. </t>
  </si>
  <si>
    <t xml:space="preserve">Garantizar los recursos necesarios que permitan que la comunidad educativa acceda a los ambientes de aprendizaje con el fin de fortalecer su formación integral. </t>
  </si>
  <si>
    <t xml:space="preserve">* Proyección presupuestal 2021-2028.  </t>
  </si>
  <si>
    <t xml:space="preserve">Evidencia de la divulgación de las políticas financieras. </t>
  </si>
  <si>
    <t xml:space="preserve">Evidenciar la divulgación de las políticas financieras. </t>
  </si>
  <si>
    <t>Presupuesto</t>
  </si>
  <si>
    <t xml:space="preserve">El ITP hace la respectiva divulgación de la política fnanciera a través de los medios de comunicación con los que cuenta como: página web institucional y fanpage. </t>
  </si>
  <si>
    <t>Comunidad académica del ITP enterada de las diferentes políticas institucionales con las que cuenta para su desarrollo académico administrativo.</t>
  </si>
  <si>
    <t>* Divulgación Políticas Financieras.</t>
  </si>
  <si>
    <t xml:space="preserve">Resultados de las políticas y mecanismos de obtención, gestión y control de recursos financieros. </t>
  </si>
  <si>
    <t xml:space="preserve">Presentar los resultados de las políticas y mecanismos de obtención, gestión y control de recursos financieros. </t>
  </si>
  <si>
    <t xml:space="preserve">El ITP cuenta con una política para el manejo de los recursos financieros adoptada mediante Resolución No. 0493 del 2020. </t>
  </si>
  <si>
    <t xml:space="preserve">La política financiera del ITP tiene como propósito el asegurar una estructura financiera sólida y eficiente que garantice los fines misionales y el cumplimiento
de los compromisos adquiridos; además, establecer los mecanismos para que la distribución de los recursos responda a lo dispuesto en la Ley 30 de 1992, decreto 1330 de 2019, desarrollando las funciones sustantivas de la educación superior, docencia, investigación, proyección social; y las dimensiones de bienestar, internacionalización y seguimiento a egresados; así mismo, destinar los recursos necesarios para llevar a cabo el plan de desarrollo Institucional, los planes estratégicos y los planes de mejoramiento de los programas; y finalmente, velar por que los resultados financieros sean óptimos y den cuenta del equilibrio, del acertado manejo presupuestal y la generación de nuevos recursos.
</t>
  </si>
  <si>
    <t xml:space="preserve">* Polítiica financiera ITP.  </t>
  </si>
  <si>
    <t xml:space="preserve">Evaluación y ajustes a los procesos de la planeación financiera de corto, mediano y largo plazo. </t>
  </si>
  <si>
    <t xml:space="preserve">Generar un documento que evidencie la evaluación y ajustes a los procesos de la planeación financiera de corto, mediano y largo plazo. </t>
  </si>
  <si>
    <t xml:space="preserve">* Plan Fiscal a mediano plazo. </t>
  </si>
  <si>
    <t>Por normatividad la institución no hace planeación financiera a corto, ni a largo plazo.</t>
  </si>
  <si>
    <t xml:space="preserve">Proyección para el año en curso y los próximos 7 años de la planeación financiera. </t>
  </si>
  <si>
    <t xml:space="preserve">Presentar la proyección para el año en curso y los próximos 7 años de la planeación financiera. </t>
  </si>
  <si>
    <t xml:space="preserve">El ITP cuenta con la proyección presupuestal desde el año 2021 hasta el 2028. </t>
  </si>
  <si>
    <t>Garantizar los recursos financieros suficientes y necesarios para el normal desarrollo académico y administrativo del ITP.</t>
  </si>
  <si>
    <t>* Proyección presupuestal 2021-2028.</t>
  </si>
  <si>
    <t xml:space="preserve">TOTAL </t>
  </si>
  <si>
    <t xml:space="preserve">Total </t>
  </si>
  <si>
    <t xml:space="preserve">Total Acumulado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</si>
</sst>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quot;$&quot;\ * #,##0_-;\-&quot;$&quot;\ * #,##0_-;_-&quot;$&quot;\ * &quot;-&quot;??_-;_-@"/>
    <numFmt numFmtId="165" formatCode="_-&quot;$&quot;* #,##0_-;\-&quot;$&quot;* #,##0_-;_-&quot;$&quot;* &quot;-&quot;_-;_-@"/>
  </numFmts>
  <fonts count="11" x14ac:knownFonts="1">
    <font>
      <sz val="11"/>
      <color theme="1"/>
      <name val="Calibri"/>
      <scheme val="minor"/>
    </font>
    <font>
      <sz val="8"/>
      <color theme="1"/>
      <name val="Calibri"/>
      <family val="2"/>
    </font>
    <font>
      <sz val="10"/>
      <color theme="1"/>
      <name val="Calibri"/>
      <family val="2"/>
    </font>
    <font>
      <b/>
      <sz val="10"/>
      <color theme="1"/>
      <name val="Calibri"/>
      <family val="2"/>
    </font>
    <font>
      <sz val="11"/>
      <name val="Calibri"/>
      <family val="2"/>
    </font>
    <font>
      <b/>
      <sz val="11"/>
      <color theme="1"/>
      <name val="Calibri"/>
      <family val="2"/>
    </font>
    <font>
      <sz val="11"/>
      <color theme="1"/>
      <name val="Calibri"/>
      <family val="2"/>
    </font>
    <font>
      <sz val="11"/>
      <color theme="1"/>
      <name val="Bahnschrift Light"/>
      <family val="2"/>
    </font>
    <font>
      <sz val="11"/>
      <color rgb="FFFF0000"/>
      <name val="Calibri"/>
      <family val="2"/>
    </font>
    <font>
      <b/>
      <u/>
      <sz val="11"/>
      <color theme="1"/>
      <name val="Calibri"/>
      <family val="2"/>
    </font>
    <font>
      <u/>
      <sz val="11"/>
      <color theme="1"/>
      <name val="Calibri"/>
      <family val="2"/>
    </font>
  </fonts>
  <fills count="24">
    <fill>
      <patternFill patternType="none"/>
    </fill>
    <fill>
      <patternFill patternType="gray125"/>
    </fill>
    <fill>
      <patternFill patternType="solid">
        <fgColor theme="0"/>
        <bgColor theme="0"/>
      </patternFill>
    </fill>
    <fill>
      <patternFill patternType="solid">
        <fgColor rgb="FF92CDDC"/>
        <bgColor rgb="FF92CDDC"/>
      </patternFill>
    </fill>
    <fill>
      <patternFill patternType="solid">
        <fgColor rgb="FF00FF99"/>
        <bgColor rgb="FF00FF99"/>
      </patternFill>
    </fill>
    <fill>
      <patternFill patternType="solid">
        <fgColor rgb="FFFFC000"/>
        <bgColor rgb="FFFFC000"/>
      </patternFill>
    </fill>
    <fill>
      <patternFill patternType="solid">
        <fgColor rgb="FF00B0F0"/>
        <bgColor rgb="FF00B0F0"/>
      </patternFill>
    </fill>
    <fill>
      <patternFill patternType="solid">
        <fgColor rgb="FFB2A1C7"/>
        <bgColor rgb="FFB2A1C7"/>
      </patternFill>
    </fill>
    <fill>
      <patternFill patternType="solid">
        <fgColor rgb="FFFFFF00"/>
        <bgColor rgb="FFFFFF00"/>
      </patternFill>
    </fill>
    <fill>
      <patternFill patternType="solid">
        <fgColor rgb="FFD99594"/>
        <bgColor rgb="FFD99594"/>
      </patternFill>
    </fill>
    <fill>
      <patternFill patternType="solid">
        <fgColor rgb="FFFF66FF"/>
        <bgColor rgb="FFFF66FF"/>
      </patternFill>
    </fill>
    <fill>
      <patternFill patternType="solid">
        <fgColor rgb="FF92D050"/>
        <bgColor rgb="FF92D050"/>
      </patternFill>
    </fill>
    <fill>
      <patternFill patternType="solid">
        <fgColor rgb="FFC4BD97"/>
        <bgColor rgb="FFC4BD97"/>
      </patternFill>
    </fill>
    <fill>
      <patternFill patternType="solid">
        <fgColor rgb="FF548DD4"/>
        <bgColor rgb="FF548DD4"/>
      </patternFill>
    </fill>
    <fill>
      <patternFill patternType="solid">
        <fgColor rgb="FFBFBFBF"/>
        <bgColor rgb="FFBFBFBF"/>
      </patternFill>
    </fill>
    <fill>
      <patternFill patternType="solid">
        <fgColor rgb="FFD6E3BC"/>
        <bgColor rgb="FFD6E3BC"/>
      </patternFill>
    </fill>
    <fill>
      <patternFill patternType="solid">
        <fgColor rgb="FFFBD4B4"/>
        <bgColor rgb="FFFBD4B4"/>
      </patternFill>
    </fill>
    <fill>
      <patternFill patternType="solid">
        <fgColor rgb="FF8DB3E2"/>
        <bgColor rgb="FF8DB3E2"/>
      </patternFill>
    </fill>
    <fill>
      <patternFill patternType="solid">
        <fgColor rgb="FFCCCCCC"/>
        <bgColor rgb="FFCCCCCC"/>
      </patternFill>
    </fill>
    <fill>
      <patternFill patternType="solid">
        <fgColor rgb="FFFFFFFF"/>
        <bgColor rgb="FFFFFFFF"/>
      </patternFill>
    </fill>
    <fill>
      <patternFill patternType="solid">
        <fgColor rgb="FFB7B7B7"/>
        <bgColor rgb="FFB7B7B7"/>
      </patternFill>
    </fill>
    <fill>
      <patternFill patternType="solid">
        <fgColor rgb="FF999999"/>
        <bgColor rgb="FF999999"/>
      </patternFill>
    </fill>
    <fill>
      <patternFill patternType="solid">
        <fgColor rgb="FFE5B8B7"/>
        <bgColor rgb="FFE5B8B7"/>
      </patternFill>
    </fill>
    <fill>
      <patternFill patternType="solid">
        <fgColor rgb="FFDDD9C3"/>
        <bgColor rgb="FFDDD9C3"/>
      </patternFill>
    </fill>
  </fills>
  <borders count="26">
    <border>
      <left/>
      <right/>
      <top/>
      <bottom/>
      <diagonal/>
    </border>
    <border>
      <left/>
      <right/>
      <top/>
      <bottom/>
      <diagonal/>
    </border>
    <border>
      <left/>
      <right/>
      <top/>
      <bottom/>
      <diagonal/>
    </border>
    <border>
      <left/>
      <right/>
      <top/>
      <bottom/>
      <diagonal/>
    </border>
    <border>
      <left/>
      <right/>
      <top/>
      <bottom/>
      <diagonal/>
    </border>
    <border>
      <left/>
      <right/>
      <top/>
      <bottom style="medium">
        <color rgb="FF000000"/>
      </bottom>
      <diagonal/>
    </border>
    <border>
      <left/>
      <right/>
      <top/>
      <bottom style="medium">
        <color rgb="FF000000"/>
      </bottom>
      <diagonal/>
    </border>
    <border>
      <left/>
      <right/>
      <top/>
      <bottom style="medium">
        <color rgb="FF000000"/>
      </bottom>
      <diagonal/>
    </border>
    <border>
      <left style="medium">
        <color rgb="FF000000"/>
      </left>
      <right/>
      <top style="medium">
        <color rgb="FF000000"/>
      </top>
      <bottom/>
      <diagonal/>
    </border>
    <border>
      <left/>
      <right/>
      <top style="medium">
        <color rgb="FF000000"/>
      </top>
      <bottom/>
      <diagonal/>
    </border>
    <border>
      <left style="medium">
        <color rgb="FF000000"/>
      </left>
      <right style="thin">
        <color rgb="FF000000"/>
      </right>
      <top style="medium">
        <color rgb="FF000000"/>
      </top>
      <bottom style="thin">
        <color rgb="FF000000"/>
      </bottom>
      <diagonal/>
    </border>
    <border>
      <left style="medium">
        <color rgb="FF000000"/>
      </left>
      <right/>
      <top/>
      <bottom/>
      <diagonal/>
    </border>
    <border>
      <left style="medium">
        <color rgb="FF000000"/>
      </left>
      <right style="thin">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s>
  <cellStyleXfs count="1">
    <xf numFmtId="0" fontId="0" fillId="0" borderId="0"/>
  </cellStyleXfs>
  <cellXfs count="115">
    <xf numFmtId="0" fontId="0" fillId="0" borderId="0" xfId="0" applyFont="1" applyAlignment="1"/>
    <xf numFmtId="0" fontId="1" fillId="2" borderId="1" xfId="0" applyFont="1" applyFill="1" applyBorder="1" applyAlignment="1">
      <alignment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2" fillId="2" borderId="1" xfId="0" applyFont="1" applyFill="1" applyBorder="1" applyAlignment="1">
      <alignment horizontal="left" vertical="top"/>
    </xf>
    <xf numFmtId="0" fontId="2" fillId="2" borderId="1" xfId="0" applyFont="1" applyFill="1" applyBorder="1" applyAlignment="1">
      <alignment horizontal="left" vertical="top" wrapText="1"/>
    </xf>
    <xf numFmtId="0" fontId="2" fillId="2" borderId="1" xfId="0" applyFont="1" applyFill="1" applyBorder="1" applyAlignment="1">
      <alignment horizontal="center" vertical="top" wrapText="1"/>
    </xf>
    <xf numFmtId="164" fontId="2" fillId="2" borderId="1" xfId="0" applyNumberFormat="1" applyFont="1" applyFill="1" applyBorder="1" applyAlignment="1">
      <alignment horizontal="left" vertical="top" wrapText="1"/>
    </xf>
    <xf numFmtId="165" fontId="2" fillId="2" borderId="1" xfId="0" applyNumberFormat="1" applyFont="1" applyFill="1" applyBorder="1" applyAlignment="1">
      <alignment horizontal="left" vertical="top" wrapText="1"/>
    </xf>
    <xf numFmtId="0" fontId="2" fillId="2" borderId="1" xfId="0" applyFont="1" applyFill="1" applyBorder="1" applyAlignment="1">
      <alignment vertical="center" wrapText="1"/>
    </xf>
    <xf numFmtId="0" fontId="3" fillId="2" borderId="1" xfId="0" applyFont="1" applyFill="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2" borderId="10" xfId="0" applyFont="1" applyFill="1" applyBorder="1" applyAlignment="1">
      <alignment vertical="center" wrapText="1"/>
    </xf>
    <xf numFmtId="0" fontId="2" fillId="0" borderId="11" xfId="0" applyFont="1" applyBorder="1" applyAlignment="1">
      <alignment horizontal="center" vertical="center" wrapText="1"/>
    </xf>
    <xf numFmtId="0" fontId="2" fillId="0" borderId="0" xfId="0" applyFont="1" applyAlignment="1">
      <alignment horizontal="center" vertical="center" wrapText="1"/>
    </xf>
    <xf numFmtId="0" fontId="2" fillId="2" borderId="12" xfId="0" applyFont="1" applyFill="1" applyBorder="1" applyAlignment="1">
      <alignment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2" borderId="15" xfId="0" applyFont="1" applyFill="1" applyBorder="1" applyAlignment="1">
      <alignment vertical="center" wrapText="1"/>
    </xf>
    <xf numFmtId="0" fontId="3" fillId="2" borderId="1" xfId="0" applyFont="1" applyFill="1" applyBorder="1" applyAlignment="1">
      <alignment horizontal="left" vertical="center" wrapText="1"/>
    </xf>
    <xf numFmtId="0" fontId="5" fillId="3" borderId="16" xfId="0" applyFont="1" applyFill="1" applyBorder="1" applyAlignment="1">
      <alignment horizontal="center" vertical="center" wrapText="1"/>
    </xf>
    <xf numFmtId="0" fontId="5" fillId="3" borderId="16" xfId="0" applyFont="1" applyFill="1" applyBorder="1" applyAlignment="1">
      <alignment horizontal="center" vertical="center"/>
    </xf>
    <xf numFmtId="164" fontId="5" fillId="3" borderId="16" xfId="0" applyNumberFormat="1" applyFont="1" applyFill="1" applyBorder="1" applyAlignment="1">
      <alignment horizontal="center" vertical="center" wrapText="1"/>
    </xf>
    <xf numFmtId="165" fontId="5" fillId="3" borderId="17" xfId="0" applyNumberFormat="1" applyFont="1" applyFill="1" applyBorder="1" applyAlignment="1">
      <alignment horizontal="center" vertical="center" wrapText="1"/>
    </xf>
    <xf numFmtId="0" fontId="5" fillId="3" borderId="16" xfId="0" applyFont="1" applyFill="1" applyBorder="1" applyAlignment="1">
      <alignment horizontal="left" vertical="top"/>
    </xf>
    <xf numFmtId="0" fontId="5" fillId="3" borderId="16" xfId="0" applyFont="1" applyFill="1" applyBorder="1" applyAlignment="1">
      <alignment horizontal="center" vertical="top" wrapText="1"/>
    </xf>
    <xf numFmtId="164" fontId="5" fillId="3" borderId="16" xfId="0" applyNumberFormat="1" applyFont="1" applyFill="1" applyBorder="1" applyAlignment="1">
      <alignment horizontal="center" vertical="top" wrapText="1"/>
    </xf>
    <xf numFmtId="165" fontId="5" fillId="3" borderId="22" xfId="0" applyNumberFormat="1" applyFont="1" applyFill="1" applyBorder="1" applyAlignment="1">
      <alignment horizontal="center" vertical="top" wrapText="1"/>
    </xf>
    <xf numFmtId="0" fontId="2" fillId="2" borderId="16" xfId="0" applyFont="1" applyFill="1" applyBorder="1" applyAlignment="1">
      <alignment horizontal="center" vertical="center" wrapText="1"/>
    </xf>
    <xf numFmtId="0" fontId="5" fillId="17" borderId="17" xfId="0" applyFont="1" applyFill="1" applyBorder="1" applyAlignment="1">
      <alignment horizontal="center" vertical="center" wrapText="1"/>
    </xf>
    <xf numFmtId="0" fontId="6" fillId="0" borderId="16" xfId="0" applyFont="1" applyBorder="1" applyAlignment="1">
      <alignment horizontal="left" vertical="top" wrapText="1"/>
    </xf>
    <xf numFmtId="0" fontId="6" fillId="0" borderId="16" xfId="0" applyFont="1" applyBorder="1" applyAlignment="1">
      <alignment horizontal="center" vertical="top" wrapText="1"/>
    </xf>
    <xf numFmtId="164" fontId="6" fillId="2" borderId="16" xfId="0" applyNumberFormat="1" applyFont="1" applyFill="1" applyBorder="1" applyAlignment="1">
      <alignment horizontal="left" vertical="top" wrapText="1"/>
    </xf>
    <xf numFmtId="165" fontId="6" fillId="2" borderId="16" xfId="0" applyNumberFormat="1" applyFont="1" applyFill="1" applyBorder="1" applyAlignment="1">
      <alignment horizontal="left" vertical="top" wrapText="1"/>
    </xf>
    <xf numFmtId="0" fontId="6" fillId="2" borderId="16" xfId="0" applyFont="1" applyFill="1" applyBorder="1" applyAlignment="1">
      <alignment horizontal="left" vertical="top" wrapText="1"/>
    </xf>
    <xf numFmtId="0" fontId="6" fillId="2" borderId="16" xfId="0" applyFont="1" applyFill="1" applyBorder="1" applyAlignment="1">
      <alignment horizontal="center" vertical="center" wrapText="1"/>
    </xf>
    <xf numFmtId="0" fontId="6" fillId="2" borderId="16" xfId="0" applyFont="1" applyFill="1" applyBorder="1" applyAlignment="1">
      <alignment horizontal="center" vertical="top" wrapText="1"/>
    </xf>
    <xf numFmtId="9" fontId="6" fillId="2" borderId="16" xfId="0" applyNumberFormat="1" applyFont="1" applyFill="1" applyBorder="1" applyAlignment="1">
      <alignment horizontal="center" vertical="center" wrapText="1"/>
    </xf>
    <xf numFmtId="9" fontId="6" fillId="14" borderId="16" xfId="0" applyNumberFormat="1" applyFont="1" applyFill="1" applyBorder="1" applyAlignment="1">
      <alignment horizontal="center" vertical="center" wrapText="1"/>
    </xf>
    <xf numFmtId="0" fontId="5" fillId="17" borderId="24" xfId="0" applyFont="1" applyFill="1" applyBorder="1" applyAlignment="1">
      <alignment horizontal="center" vertical="center" wrapText="1"/>
    </xf>
    <xf numFmtId="0" fontId="7" fillId="0" borderId="16" xfId="0" applyFont="1" applyBorder="1" applyAlignment="1">
      <alignment vertical="top" wrapText="1"/>
    </xf>
    <xf numFmtId="0" fontId="2" fillId="2" borderId="16" xfId="0" applyFont="1" applyFill="1" applyBorder="1" applyAlignment="1">
      <alignment horizontal="center" vertical="top" wrapText="1"/>
    </xf>
    <xf numFmtId="164" fontId="2" fillId="2" borderId="16" xfId="0" applyNumberFormat="1" applyFont="1" applyFill="1" applyBorder="1" applyAlignment="1">
      <alignment horizontal="left" vertical="top" wrapText="1"/>
    </xf>
    <xf numFmtId="165" fontId="2" fillId="2" borderId="16" xfId="0" applyNumberFormat="1" applyFont="1" applyFill="1" applyBorder="1" applyAlignment="1">
      <alignment horizontal="left" vertical="top" wrapText="1"/>
    </xf>
    <xf numFmtId="0" fontId="2" fillId="2" borderId="16" xfId="0" applyFont="1" applyFill="1" applyBorder="1" applyAlignment="1">
      <alignment horizontal="left" vertical="top" wrapText="1"/>
    </xf>
    <xf numFmtId="0" fontId="2" fillId="8" borderId="16" xfId="0" applyFont="1" applyFill="1" applyBorder="1" applyAlignment="1">
      <alignment horizontal="center" vertical="center" wrapText="1"/>
    </xf>
    <xf numFmtId="9" fontId="6" fillId="18" borderId="16" xfId="0" applyNumberFormat="1" applyFont="1" applyFill="1" applyBorder="1" applyAlignment="1">
      <alignment horizontal="center" vertical="center" wrapText="1"/>
    </xf>
    <xf numFmtId="0" fontId="8" fillId="2" borderId="16" xfId="0" applyFont="1" applyFill="1" applyBorder="1" applyAlignment="1">
      <alignment horizontal="left" vertical="top" wrapText="1"/>
    </xf>
    <xf numFmtId="0" fontId="5" fillId="17" borderId="22" xfId="0" applyFont="1" applyFill="1" applyBorder="1" applyAlignment="1">
      <alignment horizontal="center" vertical="center" wrapText="1"/>
    </xf>
    <xf numFmtId="0" fontId="6" fillId="0" borderId="23" xfId="0" applyFont="1" applyBorder="1"/>
    <xf numFmtId="9" fontId="6" fillId="19" borderId="16" xfId="0" applyNumberFormat="1" applyFont="1" applyFill="1" applyBorder="1" applyAlignment="1">
      <alignment horizontal="center" vertical="center" wrapText="1"/>
    </xf>
    <xf numFmtId="9" fontId="6" fillId="20" borderId="16" xfId="0" applyNumberFormat="1" applyFont="1" applyFill="1" applyBorder="1" applyAlignment="1">
      <alignment horizontal="center" vertical="center" wrapText="1"/>
    </xf>
    <xf numFmtId="9" fontId="6" fillId="21" borderId="16" xfId="0" applyNumberFormat="1" applyFont="1" applyFill="1" applyBorder="1" applyAlignment="1">
      <alignment horizontal="center" vertical="center" wrapText="1"/>
    </xf>
    <xf numFmtId="0" fontId="5" fillId="2" borderId="16" xfId="0" applyFont="1" applyFill="1" applyBorder="1" applyAlignment="1">
      <alignment horizontal="left" vertical="top" wrapText="1"/>
    </xf>
    <xf numFmtId="0" fontId="9" fillId="2" borderId="16" xfId="0" applyFont="1" applyFill="1" applyBorder="1" applyAlignment="1">
      <alignment horizontal="left" vertical="top"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left" vertical="top"/>
    </xf>
    <xf numFmtId="0" fontId="6" fillId="2" borderId="1" xfId="0" applyFont="1" applyFill="1" applyBorder="1" applyAlignment="1">
      <alignment horizontal="left" vertical="top" wrapText="1"/>
    </xf>
    <xf numFmtId="164" fontId="5" fillId="17" borderId="22" xfId="0" applyNumberFormat="1" applyFont="1" applyFill="1" applyBorder="1" applyAlignment="1">
      <alignment horizontal="center" vertical="center" wrapText="1"/>
    </xf>
    <xf numFmtId="165" fontId="6" fillId="2" borderId="1" xfId="0" applyNumberFormat="1" applyFont="1" applyFill="1" applyBorder="1" applyAlignment="1">
      <alignment horizontal="left" vertical="top"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top" wrapText="1"/>
    </xf>
    <xf numFmtId="9" fontId="5" fillId="4" borderId="22" xfId="0" applyNumberFormat="1" applyFont="1" applyFill="1" applyBorder="1" applyAlignment="1">
      <alignment horizontal="center" vertical="center" wrapText="1"/>
    </xf>
    <xf numFmtId="9" fontId="5" fillId="5" borderId="22" xfId="0" applyNumberFormat="1" applyFont="1" applyFill="1" applyBorder="1" applyAlignment="1">
      <alignment horizontal="center" vertical="center" wrapText="1"/>
    </xf>
    <xf numFmtId="9" fontId="5" fillId="6" borderId="16" xfId="0" applyNumberFormat="1" applyFont="1" applyFill="1" applyBorder="1" applyAlignment="1">
      <alignment horizontal="center" vertical="center" wrapText="1"/>
    </xf>
    <xf numFmtId="9" fontId="5" fillId="7" borderId="16" xfId="0" applyNumberFormat="1" applyFont="1" applyFill="1" applyBorder="1" applyAlignment="1">
      <alignment horizontal="center" vertical="center" wrapText="1"/>
    </xf>
    <xf numFmtId="9" fontId="5" fillId="8" borderId="16" xfId="0" applyNumberFormat="1" applyFont="1" applyFill="1" applyBorder="1" applyAlignment="1">
      <alignment horizontal="center" vertical="center" wrapText="1"/>
    </xf>
    <xf numFmtId="9" fontId="5" fillId="9" borderId="16" xfId="0" applyNumberFormat="1" applyFont="1" applyFill="1" applyBorder="1" applyAlignment="1">
      <alignment horizontal="center" vertical="center" wrapText="1"/>
    </xf>
    <xf numFmtId="9" fontId="5" fillId="10" borderId="16" xfId="0" applyNumberFormat="1" applyFont="1" applyFill="1" applyBorder="1" applyAlignment="1">
      <alignment horizontal="center" vertical="center" wrapText="1"/>
    </xf>
    <xf numFmtId="9" fontId="5" fillId="11" borderId="16" xfId="0" applyNumberFormat="1" applyFont="1" applyFill="1" applyBorder="1" applyAlignment="1">
      <alignment horizontal="center" vertical="center" wrapText="1"/>
    </xf>
    <xf numFmtId="9" fontId="5" fillId="12" borderId="16" xfId="0" applyNumberFormat="1" applyFont="1" applyFill="1" applyBorder="1" applyAlignment="1">
      <alignment horizontal="center" vertical="center" wrapText="1"/>
    </xf>
    <xf numFmtId="9" fontId="5" fillId="13" borderId="16" xfId="0" applyNumberFormat="1" applyFont="1" applyFill="1" applyBorder="1" applyAlignment="1">
      <alignment horizontal="center" vertical="center" wrapText="1"/>
    </xf>
    <xf numFmtId="9" fontId="6" fillId="2" borderId="1" xfId="0" applyNumberFormat="1" applyFont="1" applyFill="1" applyBorder="1" applyAlignment="1">
      <alignment horizontal="center" vertical="center" wrapText="1"/>
    </xf>
    <xf numFmtId="0" fontId="6" fillId="2" borderId="1" xfId="0" applyFont="1" applyFill="1" applyBorder="1" applyAlignment="1">
      <alignment vertical="center" wrapText="1"/>
    </xf>
    <xf numFmtId="164" fontId="6" fillId="2" borderId="1" xfId="0" applyNumberFormat="1" applyFont="1" applyFill="1" applyBorder="1" applyAlignment="1">
      <alignment horizontal="left" vertical="top" wrapText="1"/>
    </xf>
    <xf numFmtId="0" fontId="5" fillId="8" borderId="16" xfId="0" applyFont="1" applyFill="1" applyBorder="1" applyAlignment="1">
      <alignment horizontal="center" vertical="center" wrapText="1"/>
    </xf>
    <xf numFmtId="9" fontId="5" fillId="4" borderId="16" xfId="0" applyNumberFormat="1" applyFont="1" applyFill="1" applyBorder="1" applyAlignment="1">
      <alignment horizontal="center" vertical="center" wrapText="1"/>
    </xf>
    <xf numFmtId="9" fontId="5" fillId="5" borderId="16"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6" fillId="0" borderId="16" xfId="0" applyFont="1" applyFill="1" applyBorder="1" applyAlignment="1">
      <alignment horizontal="left" vertical="top" wrapText="1"/>
    </xf>
    <xf numFmtId="0" fontId="6" fillId="0" borderId="21" xfId="0" applyFont="1" applyBorder="1" applyAlignment="1">
      <alignment horizontal="left" vertical="top" wrapText="1"/>
    </xf>
    <xf numFmtId="0" fontId="4" fillId="0" borderId="23" xfId="0" applyFont="1" applyBorder="1"/>
    <xf numFmtId="0" fontId="3" fillId="2" borderId="2" xfId="0" applyFont="1" applyFill="1" applyBorder="1" applyAlignment="1">
      <alignment horizontal="center" vertical="center" wrapText="1"/>
    </xf>
    <xf numFmtId="0" fontId="4" fillId="0" borderId="3" xfId="0" applyFont="1" applyBorder="1"/>
    <xf numFmtId="0" fontId="4" fillId="0" borderId="4" xfId="0" applyFont="1" applyBorder="1"/>
    <xf numFmtId="0" fontId="3" fillId="2" borderId="5" xfId="0" applyFont="1" applyFill="1" applyBorder="1" applyAlignment="1">
      <alignment horizontal="center" vertical="center" wrapText="1"/>
    </xf>
    <xf numFmtId="0" fontId="4" fillId="0" borderId="6" xfId="0" applyFont="1" applyBorder="1"/>
    <xf numFmtId="0" fontId="4" fillId="0" borderId="7" xfId="0" applyFont="1" applyBorder="1"/>
    <xf numFmtId="0" fontId="3" fillId="0" borderId="8" xfId="0" applyFont="1" applyBorder="1" applyAlignment="1">
      <alignment horizontal="center" vertical="center" wrapText="1"/>
    </xf>
    <xf numFmtId="0" fontId="4" fillId="0" borderId="9" xfId="0" applyFont="1" applyBorder="1"/>
    <xf numFmtId="0" fontId="3" fillId="0" borderId="11" xfId="0" applyFont="1" applyBorder="1" applyAlignment="1">
      <alignment horizontal="center" vertical="center" wrapText="1"/>
    </xf>
    <xf numFmtId="0" fontId="0" fillId="0" borderId="0" xfId="0" applyFont="1" applyAlignment="1"/>
    <xf numFmtId="0" fontId="3" fillId="0" borderId="13" xfId="0" applyFont="1" applyBorder="1" applyAlignment="1">
      <alignment horizontal="center" vertical="center" wrapText="1"/>
    </xf>
    <xf numFmtId="0" fontId="4" fillId="0" borderId="14" xfId="0" applyFont="1" applyBorder="1"/>
    <xf numFmtId="0" fontId="3" fillId="2" borderId="2" xfId="0" applyFont="1" applyFill="1" applyBorder="1" applyAlignment="1">
      <alignment horizontal="left" vertical="center" wrapText="1"/>
    </xf>
    <xf numFmtId="0" fontId="5" fillId="5" borderId="21" xfId="0" applyFont="1" applyFill="1" applyBorder="1" applyAlignment="1">
      <alignment horizontal="center" vertical="center" wrapText="1"/>
    </xf>
    <xf numFmtId="0" fontId="4" fillId="0" borderId="25" xfId="0" applyFont="1" applyBorder="1"/>
    <xf numFmtId="0" fontId="5" fillId="15" borderId="21" xfId="0" applyFont="1" applyFill="1" applyBorder="1" applyAlignment="1">
      <alignment horizontal="center" vertical="center" wrapText="1"/>
    </xf>
    <xf numFmtId="0" fontId="5" fillId="22" borderId="21" xfId="0" applyFont="1" applyFill="1" applyBorder="1" applyAlignment="1">
      <alignment horizontal="center" vertical="center" wrapText="1"/>
    </xf>
    <xf numFmtId="0" fontId="5" fillId="10" borderId="21" xfId="0" applyFont="1" applyFill="1" applyBorder="1" applyAlignment="1">
      <alignment horizontal="center" vertical="center" wrapText="1"/>
    </xf>
    <xf numFmtId="0" fontId="5" fillId="23" borderId="21"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4" fillId="0" borderId="19" xfId="0" applyFont="1" applyBorder="1"/>
    <xf numFmtId="0" fontId="4" fillId="0" borderId="20" xfId="0" applyFont="1" applyBorder="1"/>
    <xf numFmtId="0" fontId="5" fillId="16" borderId="21" xfId="0" applyFont="1" applyFill="1" applyBorder="1" applyAlignment="1">
      <alignment horizontal="center" vertical="center" wrapText="1"/>
    </xf>
    <xf numFmtId="0" fontId="5" fillId="9" borderId="21" xfId="0" applyFont="1" applyFill="1" applyBorder="1" applyAlignment="1">
      <alignment horizontal="center" vertical="center" wrapText="1"/>
    </xf>
    <xf numFmtId="0" fontId="5" fillId="11" borderId="21" xfId="0" applyFont="1" applyFill="1" applyBorder="1" applyAlignment="1">
      <alignment horizontal="center" vertical="center" wrapText="1"/>
    </xf>
    <xf numFmtId="0" fontId="5" fillId="12" borderId="21" xfId="0" applyFont="1" applyFill="1" applyBorder="1" applyAlignment="1">
      <alignment horizontal="center" vertical="center" wrapText="1"/>
    </xf>
    <xf numFmtId="0" fontId="5" fillId="13" borderId="21" xfId="0" applyFont="1" applyFill="1" applyBorder="1" applyAlignment="1">
      <alignment horizontal="center" vertical="center" wrapText="1"/>
    </xf>
    <xf numFmtId="0" fontId="5" fillId="14" borderId="21"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5" fillId="6" borderId="2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5" fillId="8" borderId="2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161925</xdr:rowOff>
    </xdr:from>
    <xdr:ext cx="561975" cy="97155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000"/>
  <sheetViews>
    <sheetView tabSelected="1" topLeftCell="A66" zoomScale="60" zoomScaleNormal="60" workbookViewId="0">
      <selection activeCell="J68" sqref="J68"/>
    </sheetView>
  </sheetViews>
  <sheetFormatPr baseColWidth="10" defaultColWidth="14.42578125" defaultRowHeight="15" customHeight="1" x14ac:dyDescent="0.25"/>
  <cols>
    <col min="1" max="1" width="5.28515625" customWidth="1"/>
    <col min="2" max="2" width="8.42578125" customWidth="1"/>
    <col min="3" max="3" width="23" customWidth="1"/>
    <col min="4" max="4" width="29.7109375" customWidth="1"/>
    <col min="5" max="5" width="30.7109375" customWidth="1"/>
    <col min="6" max="6" width="32.85546875" customWidth="1"/>
    <col min="7" max="7" width="25.7109375" customWidth="1"/>
    <col min="8" max="8" width="23.28515625" customWidth="1"/>
    <col min="9" max="9" width="33.42578125" customWidth="1"/>
    <col min="10" max="10" width="19.85546875" customWidth="1"/>
    <col min="11" max="11" width="6.7109375" customWidth="1"/>
    <col min="12" max="12" width="5.7109375" customWidth="1"/>
    <col min="13" max="13" width="7.28515625" customWidth="1"/>
    <col min="14" max="14" width="5" customWidth="1"/>
    <col min="15" max="15" width="6" customWidth="1"/>
    <col min="16" max="16" width="8.7109375" customWidth="1"/>
    <col min="17" max="17" width="16.85546875" customWidth="1"/>
    <col min="18" max="18" width="28.7109375" customWidth="1"/>
    <col min="19" max="19" width="22.85546875" customWidth="1"/>
    <col min="20" max="28" width="20" customWidth="1"/>
    <col min="29" max="29" width="18" customWidth="1"/>
    <col min="30" max="30" width="60.5703125" customWidth="1"/>
    <col min="31" max="31" width="61" customWidth="1"/>
    <col min="32" max="32" width="50.85546875" customWidth="1"/>
    <col min="33" max="33" width="58.140625" customWidth="1"/>
  </cols>
  <sheetData>
    <row r="1" spans="1:33" ht="17.25" customHeight="1" x14ac:dyDescent="0.25">
      <c r="A1" s="1"/>
      <c r="B1" s="2"/>
      <c r="C1" s="3"/>
      <c r="D1" s="4"/>
      <c r="E1" s="5"/>
      <c r="F1" s="6"/>
      <c r="G1" s="7"/>
      <c r="H1" s="8"/>
      <c r="I1" s="5"/>
      <c r="J1" s="5"/>
      <c r="K1" s="2"/>
      <c r="L1" s="2"/>
      <c r="M1" s="2"/>
      <c r="N1" s="2"/>
      <c r="O1" s="2"/>
      <c r="P1" s="2"/>
      <c r="Q1" s="6"/>
      <c r="R1" s="2"/>
      <c r="S1" s="2"/>
      <c r="T1" s="2"/>
      <c r="U1" s="2"/>
      <c r="V1" s="2"/>
      <c r="W1" s="2"/>
      <c r="X1" s="2"/>
      <c r="Y1" s="2"/>
      <c r="Z1" s="2"/>
      <c r="AA1" s="2"/>
      <c r="AB1" s="2"/>
      <c r="AC1" s="2"/>
      <c r="AD1" s="2"/>
      <c r="AE1" s="2"/>
      <c r="AF1" s="2"/>
      <c r="AG1" s="9"/>
    </row>
    <row r="2" spans="1:33" ht="13.5" customHeight="1" x14ac:dyDescent="0.25">
      <c r="A2" s="1"/>
      <c r="B2" s="2"/>
      <c r="C2" s="83"/>
      <c r="D2" s="84"/>
      <c r="E2" s="84"/>
      <c r="F2" s="84"/>
      <c r="G2" s="84"/>
      <c r="H2" s="84"/>
      <c r="I2" s="84"/>
      <c r="J2" s="84"/>
      <c r="K2" s="84"/>
      <c r="L2" s="84"/>
      <c r="M2" s="84"/>
      <c r="N2" s="84"/>
      <c r="O2" s="84"/>
      <c r="P2" s="84"/>
      <c r="Q2" s="84"/>
      <c r="R2" s="85"/>
      <c r="S2" s="10"/>
      <c r="T2" s="10"/>
      <c r="U2" s="10"/>
      <c r="V2" s="10"/>
      <c r="W2" s="10"/>
      <c r="X2" s="10"/>
      <c r="Y2" s="10"/>
      <c r="Z2" s="10"/>
      <c r="AA2" s="10"/>
      <c r="AB2" s="10"/>
      <c r="AC2" s="10"/>
      <c r="AD2" s="10"/>
      <c r="AE2" s="10"/>
      <c r="AF2" s="10"/>
      <c r="AG2" s="9"/>
    </row>
    <row r="3" spans="1:33" ht="13.5" hidden="1" customHeight="1" x14ac:dyDescent="0.25">
      <c r="A3" s="1"/>
      <c r="B3" s="2"/>
      <c r="C3" s="86"/>
      <c r="D3" s="87"/>
      <c r="E3" s="87"/>
      <c r="F3" s="87"/>
      <c r="G3" s="87"/>
      <c r="H3" s="87"/>
      <c r="I3" s="87"/>
      <c r="J3" s="87"/>
      <c r="K3" s="87"/>
      <c r="L3" s="87"/>
      <c r="M3" s="87"/>
      <c r="N3" s="87"/>
      <c r="O3" s="87"/>
      <c r="P3" s="87"/>
      <c r="Q3" s="87"/>
      <c r="R3" s="88"/>
      <c r="S3" s="10"/>
      <c r="T3" s="10"/>
      <c r="U3" s="10"/>
      <c r="V3" s="10"/>
      <c r="W3" s="10"/>
      <c r="X3" s="10"/>
      <c r="Y3" s="10"/>
      <c r="Z3" s="10"/>
      <c r="AA3" s="10"/>
      <c r="AB3" s="10"/>
      <c r="AC3" s="10"/>
      <c r="AD3" s="10"/>
      <c r="AE3" s="10"/>
      <c r="AF3" s="10"/>
      <c r="AG3" s="9"/>
    </row>
    <row r="4" spans="1:33" ht="26.25" customHeight="1" x14ac:dyDescent="0.25">
      <c r="A4" s="1"/>
      <c r="B4" s="11"/>
      <c r="C4" s="89" t="s">
        <v>0</v>
      </c>
      <c r="D4" s="90"/>
      <c r="E4" s="90"/>
      <c r="F4" s="90"/>
      <c r="G4" s="90"/>
      <c r="H4" s="90"/>
      <c r="I4" s="90"/>
      <c r="J4" s="90"/>
      <c r="K4" s="90"/>
      <c r="L4" s="90"/>
      <c r="M4" s="90"/>
      <c r="N4" s="90"/>
      <c r="O4" s="90"/>
      <c r="P4" s="90"/>
      <c r="Q4" s="90"/>
      <c r="R4" s="90"/>
      <c r="S4" s="12"/>
      <c r="T4" s="12"/>
      <c r="U4" s="12"/>
      <c r="V4" s="12"/>
      <c r="W4" s="12"/>
      <c r="X4" s="12"/>
      <c r="Y4" s="12"/>
      <c r="Z4" s="12"/>
      <c r="AA4" s="12"/>
      <c r="AB4" s="12"/>
      <c r="AC4" s="12"/>
      <c r="AD4" s="12"/>
      <c r="AE4" s="12"/>
      <c r="AF4" s="12"/>
      <c r="AG4" s="13" t="s">
        <v>1</v>
      </c>
    </row>
    <row r="5" spans="1:33" ht="22.5" customHeight="1" x14ac:dyDescent="0.25">
      <c r="A5" s="1"/>
      <c r="B5" s="14"/>
      <c r="C5" s="91" t="s">
        <v>2</v>
      </c>
      <c r="D5" s="92"/>
      <c r="E5" s="92"/>
      <c r="F5" s="92"/>
      <c r="G5" s="92"/>
      <c r="H5" s="92"/>
      <c r="I5" s="92"/>
      <c r="J5" s="92"/>
      <c r="K5" s="92"/>
      <c r="L5" s="92"/>
      <c r="M5" s="92"/>
      <c r="N5" s="92"/>
      <c r="O5" s="92"/>
      <c r="P5" s="92"/>
      <c r="Q5" s="92"/>
      <c r="R5" s="92"/>
      <c r="S5" s="15"/>
      <c r="T5" s="15"/>
      <c r="U5" s="15"/>
      <c r="V5" s="15"/>
      <c r="W5" s="15"/>
      <c r="X5" s="15"/>
      <c r="Y5" s="15"/>
      <c r="Z5" s="15"/>
      <c r="AA5" s="15"/>
      <c r="AB5" s="15"/>
      <c r="AC5" s="15"/>
      <c r="AD5" s="15"/>
      <c r="AE5" s="15"/>
      <c r="AF5" s="15"/>
      <c r="AG5" s="16" t="s">
        <v>3</v>
      </c>
    </row>
    <row r="6" spans="1:33" ht="22.5" customHeight="1" x14ac:dyDescent="0.25">
      <c r="A6" s="1"/>
      <c r="B6" s="17"/>
      <c r="C6" s="93" t="s">
        <v>4</v>
      </c>
      <c r="D6" s="94"/>
      <c r="E6" s="94"/>
      <c r="F6" s="94"/>
      <c r="G6" s="94"/>
      <c r="H6" s="94"/>
      <c r="I6" s="94"/>
      <c r="J6" s="94"/>
      <c r="K6" s="94"/>
      <c r="L6" s="94"/>
      <c r="M6" s="94"/>
      <c r="N6" s="94"/>
      <c r="O6" s="94"/>
      <c r="P6" s="94"/>
      <c r="Q6" s="94"/>
      <c r="R6" s="94"/>
      <c r="S6" s="18"/>
      <c r="T6" s="18"/>
      <c r="U6" s="18"/>
      <c r="V6" s="18"/>
      <c r="W6" s="18"/>
      <c r="X6" s="18"/>
      <c r="Y6" s="18"/>
      <c r="Z6" s="18"/>
      <c r="AA6" s="18"/>
      <c r="AB6" s="18"/>
      <c r="AC6" s="18"/>
      <c r="AD6" s="18"/>
      <c r="AE6" s="18"/>
      <c r="AF6" s="18"/>
      <c r="AG6" s="19" t="s">
        <v>5</v>
      </c>
    </row>
    <row r="7" spans="1:33" ht="8.25" customHeight="1" x14ac:dyDescent="0.25">
      <c r="A7" s="1"/>
      <c r="B7" s="2"/>
      <c r="C7" s="3"/>
      <c r="D7" s="4"/>
      <c r="E7" s="5"/>
      <c r="F7" s="6"/>
      <c r="G7" s="7"/>
      <c r="H7" s="8"/>
      <c r="I7" s="5"/>
      <c r="J7" s="5"/>
      <c r="K7" s="2"/>
      <c r="L7" s="2"/>
      <c r="M7" s="10"/>
      <c r="N7" s="10"/>
      <c r="O7" s="95"/>
      <c r="P7" s="84"/>
      <c r="Q7" s="84"/>
      <c r="R7" s="85"/>
      <c r="S7" s="20"/>
      <c r="T7" s="20"/>
      <c r="U7" s="20"/>
      <c r="V7" s="20"/>
      <c r="W7" s="20"/>
      <c r="X7" s="20"/>
      <c r="Y7" s="20"/>
      <c r="Z7" s="20"/>
      <c r="AA7" s="20"/>
      <c r="AB7" s="20"/>
      <c r="AC7" s="20"/>
      <c r="AD7" s="20"/>
      <c r="AE7" s="20"/>
      <c r="AF7" s="20"/>
      <c r="AG7" s="9"/>
    </row>
    <row r="8" spans="1:33" ht="27.75" customHeight="1" x14ac:dyDescent="0.25">
      <c r="A8" s="1"/>
      <c r="B8" s="2"/>
      <c r="C8" s="83"/>
      <c r="D8" s="84"/>
      <c r="E8" s="84"/>
      <c r="F8" s="84"/>
      <c r="G8" s="84"/>
      <c r="H8" s="84"/>
      <c r="I8" s="84"/>
      <c r="J8" s="84"/>
      <c r="K8" s="84"/>
      <c r="L8" s="84"/>
      <c r="M8" s="84"/>
      <c r="N8" s="84"/>
      <c r="O8" s="84"/>
      <c r="P8" s="84"/>
      <c r="Q8" s="84"/>
      <c r="R8" s="85"/>
      <c r="S8" s="10"/>
      <c r="T8" s="10"/>
      <c r="U8" s="10"/>
      <c r="V8" s="10"/>
      <c r="W8" s="10"/>
      <c r="X8" s="10"/>
      <c r="Y8" s="10"/>
      <c r="Z8" s="10"/>
      <c r="AA8" s="10"/>
      <c r="AB8" s="10"/>
      <c r="AC8" s="10"/>
      <c r="AD8" s="10"/>
      <c r="AE8" s="10"/>
      <c r="AF8" s="10"/>
      <c r="AG8" s="9"/>
    </row>
    <row r="9" spans="1:33" ht="54.75" hidden="1" customHeight="1" x14ac:dyDescent="0.25">
      <c r="A9" s="1"/>
      <c r="B9" s="2"/>
      <c r="C9" s="3"/>
      <c r="D9" s="4"/>
      <c r="E9" s="5"/>
      <c r="F9" s="6"/>
      <c r="G9" s="7"/>
      <c r="H9" s="8"/>
      <c r="I9" s="5"/>
      <c r="J9" s="5"/>
      <c r="K9" s="2"/>
      <c r="L9" s="2"/>
      <c r="M9" s="2"/>
      <c r="N9" s="2"/>
      <c r="O9" s="2"/>
      <c r="P9" s="2"/>
      <c r="Q9" s="6"/>
      <c r="R9" s="2"/>
      <c r="S9" s="2"/>
      <c r="T9" s="2"/>
      <c r="U9" s="2"/>
      <c r="V9" s="2"/>
      <c r="W9" s="2"/>
      <c r="X9" s="2"/>
      <c r="Y9" s="2"/>
      <c r="Z9" s="2"/>
      <c r="AA9" s="2"/>
      <c r="AB9" s="2"/>
      <c r="AC9" s="2"/>
      <c r="AD9" s="2"/>
      <c r="AE9" s="2"/>
      <c r="AF9" s="2"/>
      <c r="AG9" s="10"/>
    </row>
    <row r="10" spans="1:33" ht="102" customHeight="1" x14ac:dyDescent="0.25">
      <c r="A10" s="10"/>
      <c r="B10" s="10"/>
      <c r="C10" s="21" t="s">
        <v>6</v>
      </c>
      <c r="D10" s="22" t="s">
        <v>7</v>
      </c>
      <c r="E10" s="21" t="s">
        <v>8</v>
      </c>
      <c r="F10" s="21" t="s">
        <v>9</v>
      </c>
      <c r="G10" s="23" t="s">
        <v>10</v>
      </c>
      <c r="H10" s="24" t="s">
        <v>11</v>
      </c>
      <c r="I10" s="21" t="s">
        <v>12</v>
      </c>
      <c r="J10" s="21" t="s">
        <v>13</v>
      </c>
      <c r="K10" s="102" t="s">
        <v>14</v>
      </c>
      <c r="L10" s="103"/>
      <c r="M10" s="104"/>
      <c r="N10" s="102" t="s">
        <v>15</v>
      </c>
      <c r="O10" s="103"/>
      <c r="P10" s="104"/>
      <c r="Q10" s="21" t="s">
        <v>16</v>
      </c>
      <c r="R10" s="21" t="s">
        <v>17</v>
      </c>
      <c r="S10" s="111" t="s">
        <v>18</v>
      </c>
      <c r="T10" s="96" t="s">
        <v>19</v>
      </c>
      <c r="U10" s="112" t="s">
        <v>20</v>
      </c>
      <c r="V10" s="113" t="s">
        <v>21</v>
      </c>
      <c r="W10" s="114" t="s">
        <v>22</v>
      </c>
      <c r="X10" s="106" t="s">
        <v>23</v>
      </c>
      <c r="Y10" s="100" t="s">
        <v>24</v>
      </c>
      <c r="Z10" s="107" t="s">
        <v>25</v>
      </c>
      <c r="AA10" s="108" t="s">
        <v>26</v>
      </c>
      <c r="AB10" s="109" t="s">
        <v>27</v>
      </c>
      <c r="AC10" s="110" t="s">
        <v>28</v>
      </c>
      <c r="AD10" s="98" t="s">
        <v>29</v>
      </c>
      <c r="AE10" s="98" t="s">
        <v>30</v>
      </c>
      <c r="AF10" s="98" t="s">
        <v>31</v>
      </c>
      <c r="AG10" s="105" t="s">
        <v>32</v>
      </c>
    </row>
    <row r="11" spans="1:33" ht="12.75" customHeight="1" x14ac:dyDescent="0.25">
      <c r="A11" s="2"/>
      <c r="B11" s="2"/>
      <c r="C11" s="21"/>
      <c r="D11" s="25"/>
      <c r="E11" s="26"/>
      <c r="F11" s="26"/>
      <c r="G11" s="27"/>
      <c r="H11" s="28"/>
      <c r="I11" s="26"/>
      <c r="J11" s="26"/>
      <c r="K11" s="21" t="s">
        <v>33</v>
      </c>
      <c r="L11" s="21" t="s">
        <v>34</v>
      </c>
      <c r="M11" s="21" t="s">
        <v>35</v>
      </c>
      <c r="N11" s="21" t="s">
        <v>33</v>
      </c>
      <c r="O11" s="21" t="s">
        <v>34</v>
      </c>
      <c r="P11" s="21" t="s">
        <v>35</v>
      </c>
      <c r="Q11" s="26"/>
      <c r="R11" s="21"/>
      <c r="S11" s="82"/>
      <c r="T11" s="82"/>
      <c r="U11" s="82"/>
      <c r="V11" s="82"/>
      <c r="W11" s="82"/>
      <c r="X11" s="82"/>
      <c r="Y11" s="82"/>
      <c r="Z11" s="82"/>
      <c r="AA11" s="82"/>
      <c r="AB11" s="82"/>
      <c r="AC11" s="82"/>
      <c r="AD11" s="82"/>
      <c r="AE11" s="82"/>
      <c r="AF11" s="82"/>
      <c r="AG11" s="82"/>
    </row>
    <row r="12" spans="1:33" ht="137.25" customHeight="1" x14ac:dyDescent="0.25">
      <c r="A12" s="9"/>
      <c r="B12" s="29">
        <v>1</v>
      </c>
      <c r="C12" s="30" t="s">
        <v>36</v>
      </c>
      <c r="D12" s="31" t="s">
        <v>37</v>
      </c>
      <c r="E12" s="31" t="s">
        <v>38</v>
      </c>
      <c r="F12" s="32" t="s">
        <v>39</v>
      </c>
      <c r="G12" s="33">
        <v>10000000</v>
      </c>
      <c r="H12" s="34" t="s">
        <v>40</v>
      </c>
      <c r="I12" s="35" t="s">
        <v>41</v>
      </c>
      <c r="J12" s="35" t="s">
        <v>42</v>
      </c>
      <c r="K12" s="36">
        <v>2</v>
      </c>
      <c r="L12" s="36">
        <v>2</v>
      </c>
      <c r="M12" s="36">
        <v>2021</v>
      </c>
      <c r="N12" s="36">
        <v>30</v>
      </c>
      <c r="O12" s="36">
        <v>12</v>
      </c>
      <c r="P12" s="36">
        <v>2021</v>
      </c>
      <c r="Q12" s="37" t="s">
        <v>43</v>
      </c>
      <c r="R12" s="36" t="s">
        <v>44</v>
      </c>
      <c r="S12" s="38">
        <v>1</v>
      </c>
      <c r="T12" s="38">
        <v>0</v>
      </c>
      <c r="U12" s="38">
        <v>0</v>
      </c>
      <c r="V12" s="38">
        <v>0</v>
      </c>
      <c r="W12" s="38">
        <v>0</v>
      </c>
      <c r="X12" s="38">
        <v>0</v>
      </c>
      <c r="Y12" s="38">
        <v>0</v>
      </c>
      <c r="Z12" s="38">
        <v>0</v>
      </c>
      <c r="AA12" s="38">
        <v>0</v>
      </c>
      <c r="AB12" s="38">
        <v>0</v>
      </c>
      <c r="AC12" s="39">
        <f t="shared" ref="AC12:AC26" si="0">+AB12+AA12+Z12+Y12+X12+W12+V12+U12+T12+S12</f>
        <v>1</v>
      </c>
      <c r="AD12" s="35" t="s">
        <v>45</v>
      </c>
      <c r="AE12" s="35" t="s">
        <v>46</v>
      </c>
      <c r="AF12" s="35" t="s">
        <v>47</v>
      </c>
      <c r="AG12" s="35"/>
    </row>
    <row r="13" spans="1:33" ht="141" customHeight="1" x14ac:dyDescent="0.25">
      <c r="A13" s="9"/>
      <c r="B13" s="29">
        <f t="shared" ref="B13:B91" si="1">1+B12</f>
        <v>2</v>
      </c>
      <c r="C13" s="40"/>
      <c r="D13" s="31" t="s">
        <v>48</v>
      </c>
      <c r="E13" s="31" t="s">
        <v>49</v>
      </c>
      <c r="F13" s="37" t="s">
        <v>50</v>
      </c>
      <c r="G13" s="33"/>
      <c r="H13" s="34"/>
      <c r="I13" s="35" t="s">
        <v>51</v>
      </c>
      <c r="J13" s="35" t="s">
        <v>52</v>
      </c>
      <c r="K13" s="36">
        <v>2</v>
      </c>
      <c r="L13" s="36">
        <v>2</v>
      </c>
      <c r="M13" s="36">
        <v>2021</v>
      </c>
      <c r="N13" s="36">
        <v>30</v>
      </c>
      <c r="O13" s="36">
        <v>5</v>
      </c>
      <c r="P13" s="36">
        <v>2022</v>
      </c>
      <c r="Q13" s="37" t="s">
        <v>53</v>
      </c>
      <c r="R13" s="36" t="s">
        <v>54</v>
      </c>
      <c r="S13" s="38">
        <v>0</v>
      </c>
      <c r="T13" s="38">
        <v>0</v>
      </c>
      <c r="U13" s="38">
        <v>0</v>
      </c>
      <c r="V13" s="38">
        <v>0</v>
      </c>
      <c r="W13" s="38">
        <v>1</v>
      </c>
      <c r="X13" s="38">
        <v>0</v>
      </c>
      <c r="Y13" s="38">
        <v>0</v>
      </c>
      <c r="Z13" s="38">
        <v>0</v>
      </c>
      <c r="AA13" s="38">
        <v>0</v>
      </c>
      <c r="AB13" s="38">
        <v>0</v>
      </c>
      <c r="AC13" s="39">
        <f t="shared" si="0"/>
        <v>1</v>
      </c>
      <c r="AD13" s="35" t="s">
        <v>55</v>
      </c>
      <c r="AE13" s="35" t="s">
        <v>56</v>
      </c>
      <c r="AF13" s="35" t="s">
        <v>57</v>
      </c>
      <c r="AG13" s="35"/>
    </row>
    <row r="14" spans="1:33" ht="174.75" customHeight="1" x14ac:dyDescent="0.25">
      <c r="A14" s="9"/>
      <c r="B14" s="29">
        <f t="shared" si="1"/>
        <v>3</v>
      </c>
      <c r="C14" s="40"/>
      <c r="D14" s="31" t="s">
        <v>58</v>
      </c>
      <c r="E14" s="31" t="s">
        <v>59</v>
      </c>
      <c r="F14" s="37" t="s">
        <v>50</v>
      </c>
      <c r="G14" s="33">
        <v>70000000</v>
      </c>
      <c r="H14" s="34" t="s">
        <v>60</v>
      </c>
      <c r="I14" s="35" t="s">
        <v>61</v>
      </c>
      <c r="J14" s="35" t="s">
        <v>62</v>
      </c>
      <c r="K14" s="36">
        <v>2</v>
      </c>
      <c r="L14" s="36">
        <v>2</v>
      </c>
      <c r="M14" s="36">
        <v>2021</v>
      </c>
      <c r="N14" s="36">
        <v>28</v>
      </c>
      <c r="O14" s="36">
        <v>2</v>
      </c>
      <c r="P14" s="36">
        <v>2022</v>
      </c>
      <c r="Q14" s="37" t="s">
        <v>43</v>
      </c>
      <c r="R14" s="36" t="s">
        <v>63</v>
      </c>
      <c r="S14" s="38">
        <v>0.33</v>
      </c>
      <c r="T14" s="38">
        <v>0</v>
      </c>
      <c r="U14" s="38">
        <v>0.67</v>
      </c>
      <c r="V14" s="38">
        <v>0</v>
      </c>
      <c r="W14" s="38">
        <v>0</v>
      </c>
      <c r="X14" s="38">
        <v>0</v>
      </c>
      <c r="Y14" s="38">
        <v>0</v>
      </c>
      <c r="Z14" s="38">
        <v>0</v>
      </c>
      <c r="AA14" s="38">
        <v>0</v>
      </c>
      <c r="AB14" s="38">
        <v>0</v>
      </c>
      <c r="AC14" s="39">
        <f t="shared" si="0"/>
        <v>1</v>
      </c>
      <c r="AD14" s="35" t="s">
        <v>64</v>
      </c>
      <c r="AE14" s="35" t="s">
        <v>65</v>
      </c>
      <c r="AF14" s="35" t="s">
        <v>66</v>
      </c>
      <c r="AG14" s="35" t="s">
        <v>67</v>
      </c>
    </row>
    <row r="15" spans="1:33" ht="135.75" customHeight="1" x14ac:dyDescent="0.25">
      <c r="A15" s="9"/>
      <c r="B15" s="29">
        <f t="shared" si="1"/>
        <v>4</v>
      </c>
      <c r="C15" s="40"/>
      <c r="D15" s="31" t="s">
        <v>68</v>
      </c>
      <c r="E15" s="31" t="s">
        <v>69</v>
      </c>
      <c r="F15" s="37" t="s">
        <v>50</v>
      </c>
      <c r="G15" s="33"/>
      <c r="H15" s="34"/>
      <c r="I15" s="35" t="s">
        <v>70</v>
      </c>
      <c r="J15" s="35" t="s">
        <v>71</v>
      </c>
      <c r="K15" s="36">
        <v>2</v>
      </c>
      <c r="L15" s="36">
        <v>2</v>
      </c>
      <c r="M15" s="36">
        <v>2021</v>
      </c>
      <c r="N15" s="36">
        <v>30</v>
      </c>
      <c r="O15" s="36">
        <v>12</v>
      </c>
      <c r="P15" s="36">
        <v>2021</v>
      </c>
      <c r="Q15" s="37" t="s">
        <v>43</v>
      </c>
      <c r="R15" s="36" t="s">
        <v>63</v>
      </c>
      <c r="S15" s="38">
        <v>1</v>
      </c>
      <c r="T15" s="38">
        <v>0</v>
      </c>
      <c r="U15" s="38">
        <v>0</v>
      </c>
      <c r="V15" s="38">
        <v>0</v>
      </c>
      <c r="W15" s="38">
        <v>0</v>
      </c>
      <c r="X15" s="38">
        <v>0</v>
      </c>
      <c r="Y15" s="38">
        <v>0</v>
      </c>
      <c r="Z15" s="38">
        <v>0</v>
      </c>
      <c r="AA15" s="38">
        <v>0</v>
      </c>
      <c r="AB15" s="38">
        <v>0</v>
      </c>
      <c r="AC15" s="39">
        <f t="shared" si="0"/>
        <v>1</v>
      </c>
      <c r="AD15" s="35" t="s">
        <v>72</v>
      </c>
      <c r="AE15" s="35" t="s">
        <v>73</v>
      </c>
      <c r="AF15" s="35" t="s">
        <v>74</v>
      </c>
      <c r="AG15" s="35"/>
    </row>
    <row r="16" spans="1:33" ht="197.25" customHeight="1" x14ac:dyDescent="0.25">
      <c r="A16" s="9"/>
      <c r="B16" s="29">
        <f t="shared" si="1"/>
        <v>5</v>
      </c>
      <c r="C16" s="40"/>
      <c r="D16" s="41" t="s">
        <v>75</v>
      </c>
      <c r="E16" s="41" t="s">
        <v>76</v>
      </c>
      <c r="F16" s="42" t="s">
        <v>50</v>
      </c>
      <c r="G16" s="43"/>
      <c r="H16" s="44"/>
      <c r="I16" s="45" t="s">
        <v>77</v>
      </c>
      <c r="J16" s="45" t="s">
        <v>71</v>
      </c>
      <c r="K16" s="29">
        <v>2</v>
      </c>
      <c r="L16" s="29">
        <v>2</v>
      </c>
      <c r="M16" s="29">
        <v>2021</v>
      </c>
      <c r="N16" s="29">
        <v>30</v>
      </c>
      <c r="O16" s="29">
        <v>10</v>
      </c>
      <c r="P16" s="29">
        <v>2022</v>
      </c>
      <c r="Q16" s="42" t="s">
        <v>43</v>
      </c>
      <c r="R16" s="29" t="s">
        <v>63</v>
      </c>
      <c r="S16" s="38">
        <v>0</v>
      </c>
      <c r="T16" s="38">
        <v>0</v>
      </c>
      <c r="U16" s="38">
        <v>0</v>
      </c>
      <c r="V16" s="38">
        <v>0</v>
      </c>
      <c r="W16" s="38">
        <v>0</v>
      </c>
      <c r="X16" s="38">
        <v>0</v>
      </c>
      <c r="Y16" s="38">
        <v>0</v>
      </c>
      <c r="Z16" s="38">
        <v>0</v>
      </c>
      <c r="AA16" s="38">
        <v>1</v>
      </c>
      <c r="AB16" s="38">
        <v>0</v>
      </c>
      <c r="AC16" s="39">
        <f t="shared" si="0"/>
        <v>1</v>
      </c>
      <c r="AD16" s="35" t="s">
        <v>78</v>
      </c>
      <c r="AE16" s="35" t="s">
        <v>79</v>
      </c>
      <c r="AF16" s="35" t="s">
        <v>80</v>
      </c>
      <c r="AG16" s="35"/>
    </row>
    <row r="17" spans="1:33" ht="144.75" customHeight="1" x14ac:dyDescent="0.25">
      <c r="A17" s="9"/>
      <c r="B17" s="29">
        <f t="shared" si="1"/>
        <v>6</v>
      </c>
      <c r="C17" s="40"/>
      <c r="D17" s="41" t="s">
        <v>81</v>
      </c>
      <c r="E17" s="41" t="s">
        <v>82</v>
      </c>
      <c r="F17" s="42" t="s">
        <v>50</v>
      </c>
      <c r="G17" s="43"/>
      <c r="H17" s="44"/>
      <c r="I17" s="45" t="s">
        <v>83</v>
      </c>
      <c r="J17" s="45" t="s">
        <v>71</v>
      </c>
      <c r="K17" s="29">
        <v>2</v>
      </c>
      <c r="L17" s="29">
        <v>2</v>
      </c>
      <c r="M17" s="29">
        <v>2021</v>
      </c>
      <c r="N17" s="29">
        <v>30</v>
      </c>
      <c r="O17" s="29">
        <v>12</v>
      </c>
      <c r="P17" s="29">
        <v>2023</v>
      </c>
      <c r="Q17" s="42" t="s">
        <v>43</v>
      </c>
      <c r="R17" s="46" t="s">
        <v>84</v>
      </c>
      <c r="S17" s="38">
        <v>0</v>
      </c>
      <c r="T17" s="38">
        <v>0</v>
      </c>
      <c r="U17" s="38">
        <v>0.2</v>
      </c>
      <c r="V17" s="38">
        <v>0</v>
      </c>
      <c r="W17" s="38">
        <v>0</v>
      </c>
      <c r="X17" s="38">
        <v>0</v>
      </c>
      <c r="Y17" s="38">
        <v>0</v>
      </c>
      <c r="Z17" s="38">
        <v>0</v>
      </c>
      <c r="AA17" s="38">
        <v>0</v>
      </c>
      <c r="AB17" s="38">
        <v>0.2</v>
      </c>
      <c r="AC17" s="47">
        <f t="shared" si="0"/>
        <v>0.4</v>
      </c>
      <c r="AD17" s="35" t="s">
        <v>85</v>
      </c>
      <c r="AE17" s="35" t="s">
        <v>86</v>
      </c>
      <c r="AF17" s="35" t="s">
        <v>87</v>
      </c>
      <c r="AG17" s="35"/>
    </row>
    <row r="18" spans="1:33" ht="144.75" customHeight="1" x14ac:dyDescent="0.25">
      <c r="A18" s="9"/>
      <c r="B18" s="29">
        <f t="shared" si="1"/>
        <v>7</v>
      </c>
      <c r="C18" s="40"/>
      <c r="D18" s="41" t="s">
        <v>88</v>
      </c>
      <c r="E18" s="41" t="s">
        <v>89</v>
      </c>
      <c r="F18" s="42" t="s">
        <v>50</v>
      </c>
      <c r="G18" s="43"/>
      <c r="H18" s="44"/>
      <c r="I18" s="45" t="s">
        <v>83</v>
      </c>
      <c r="J18" s="45" t="s">
        <v>71</v>
      </c>
      <c r="K18" s="29">
        <v>2</v>
      </c>
      <c r="L18" s="29">
        <v>2</v>
      </c>
      <c r="M18" s="29">
        <v>2021</v>
      </c>
      <c r="N18" s="29">
        <v>30</v>
      </c>
      <c r="O18" s="29">
        <v>8</v>
      </c>
      <c r="P18" s="29">
        <v>2022</v>
      </c>
      <c r="Q18" s="42" t="s">
        <v>43</v>
      </c>
      <c r="R18" s="29" t="s">
        <v>63</v>
      </c>
      <c r="S18" s="38">
        <v>0</v>
      </c>
      <c r="T18" s="38">
        <v>0</v>
      </c>
      <c r="U18" s="38">
        <v>0</v>
      </c>
      <c r="V18" s="38">
        <v>0</v>
      </c>
      <c r="W18" s="38">
        <v>0</v>
      </c>
      <c r="X18" s="38">
        <v>0</v>
      </c>
      <c r="Y18" s="38">
        <v>1</v>
      </c>
      <c r="Z18" s="38">
        <v>0</v>
      </c>
      <c r="AA18" s="38">
        <v>0</v>
      </c>
      <c r="AB18" s="38">
        <v>0</v>
      </c>
      <c r="AC18" s="39">
        <f t="shared" si="0"/>
        <v>1</v>
      </c>
      <c r="AD18" s="35" t="s">
        <v>90</v>
      </c>
      <c r="AE18" s="35" t="s">
        <v>91</v>
      </c>
      <c r="AF18" s="35" t="s">
        <v>92</v>
      </c>
      <c r="AG18" s="35"/>
    </row>
    <row r="19" spans="1:33" ht="144.75" customHeight="1" x14ac:dyDescent="0.25">
      <c r="A19" s="9"/>
      <c r="B19" s="29">
        <f t="shared" si="1"/>
        <v>8</v>
      </c>
      <c r="C19" s="40"/>
      <c r="D19" s="41" t="s">
        <v>93</v>
      </c>
      <c r="E19" s="41" t="s">
        <v>94</v>
      </c>
      <c r="F19" s="42" t="s">
        <v>50</v>
      </c>
      <c r="G19" s="43"/>
      <c r="H19" s="44"/>
      <c r="I19" s="45" t="s">
        <v>83</v>
      </c>
      <c r="J19" s="45" t="s">
        <v>71</v>
      </c>
      <c r="K19" s="29">
        <v>2</v>
      </c>
      <c r="L19" s="29">
        <v>2</v>
      </c>
      <c r="M19" s="29">
        <v>2021</v>
      </c>
      <c r="N19" s="29">
        <v>30</v>
      </c>
      <c r="O19" s="29">
        <v>12</v>
      </c>
      <c r="P19" s="29">
        <v>2023</v>
      </c>
      <c r="Q19" s="42" t="s">
        <v>43</v>
      </c>
      <c r="R19" s="29" t="s">
        <v>95</v>
      </c>
      <c r="S19" s="38">
        <v>0</v>
      </c>
      <c r="T19" s="38">
        <v>0</v>
      </c>
      <c r="U19" s="38">
        <v>0</v>
      </c>
      <c r="V19" s="38">
        <v>0</v>
      </c>
      <c r="W19" s="38">
        <v>0</v>
      </c>
      <c r="X19" s="38">
        <v>0</v>
      </c>
      <c r="Y19" s="38">
        <v>0</v>
      </c>
      <c r="Z19" s="38">
        <v>0</v>
      </c>
      <c r="AA19" s="38">
        <v>0</v>
      </c>
      <c r="AB19" s="38">
        <v>0</v>
      </c>
      <c r="AC19" s="39">
        <f t="shared" si="0"/>
        <v>0</v>
      </c>
      <c r="AD19" s="35"/>
      <c r="AE19" s="35"/>
      <c r="AF19" s="35"/>
      <c r="AG19" s="35"/>
    </row>
    <row r="20" spans="1:33" ht="229.5" customHeight="1" x14ac:dyDescent="0.25">
      <c r="A20" s="9"/>
      <c r="B20" s="29">
        <f t="shared" si="1"/>
        <v>9</v>
      </c>
      <c r="C20" s="40"/>
      <c r="D20" s="41" t="s">
        <v>96</v>
      </c>
      <c r="E20" s="41" t="s">
        <v>97</v>
      </c>
      <c r="F20" s="42" t="s">
        <v>50</v>
      </c>
      <c r="G20" s="43"/>
      <c r="H20" s="44"/>
      <c r="I20" s="45" t="s">
        <v>83</v>
      </c>
      <c r="J20" s="45" t="s">
        <v>71</v>
      </c>
      <c r="K20" s="29">
        <v>2</v>
      </c>
      <c r="L20" s="29">
        <v>2</v>
      </c>
      <c r="M20" s="29">
        <v>2021</v>
      </c>
      <c r="N20" s="29">
        <v>30</v>
      </c>
      <c r="O20" s="29">
        <v>8</v>
      </c>
      <c r="P20" s="29">
        <v>2022</v>
      </c>
      <c r="Q20" s="42" t="s">
        <v>43</v>
      </c>
      <c r="R20" s="29" t="s">
        <v>63</v>
      </c>
      <c r="S20" s="38">
        <v>0</v>
      </c>
      <c r="T20" s="38">
        <v>0</v>
      </c>
      <c r="U20" s="38">
        <v>0</v>
      </c>
      <c r="V20" s="38">
        <v>0</v>
      </c>
      <c r="W20" s="38">
        <v>0</v>
      </c>
      <c r="X20" s="38">
        <v>0</v>
      </c>
      <c r="Y20" s="38">
        <v>1</v>
      </c>
      <c r="Z20" s="38">
        <v>0</v>
      </c>
      <c r="AA20" s="38">
        <v>0</v>
      </c>
      <c r="AB20" s="38">
        <v>0</v>
      </c>
      <c r="AC20" s="39">
        <f t="shared" si="0"/>
        <v>1</v>
      </c>
      <c r="AD20" s="35" t="s">
        <v>98</v>
      </c>
      <c r="AE20" s="35" t="s">
        <v>99</v>
      </c>
      <c r="AF20" s="35" t="s">
        <v>100</v>
      </c>
      <c r="AG20" s="48"/>
    </row>
    <row r="21" spans="1:33" ht="144.75" customHeight="1" x14ac:dyDescent="0.25">
      <c r="A21" s="9"/>
      <c r="B21" s="29">
        <f t="shared" si="1"/>
        <v>10</v>
      </c>
      <c r="C21" s="40"/>
      <c r="D21" s="41" t="s">
        <v>101</v>
      </c>
      <c r="E21" s="41" t="s">
        <v>102</v>
      </c>
      <c r="F21" s="42" t="s">
        <v>50</v>
      </c>
      <c r="G21" s="43"/>
      <c r="H21" s="44"/>
      <c r="I21" s="45" t="s">
        <v>83</v>
      </c>
      <c r="J21" s="45" t="s">
        <v>71</v>
      </c>
      <c r="K21" s="29">
        <v>2</v>
      </c>
      <c r="L21" s="29">
        <v>2</v>
      </c>
      <c r="M21" s="29">
        <v>2021</v>
      </c>
      <c r="N21" s="29">
        <v>28</v>
      </c>
      <c r="O21" s="29">
        <v>2</v>
      </c>
      <c r="P21" s="29">
        <v>2022</v>
      </c>
      <c r="Q21" s="42" t="s">
        <v>43</v>
      </c>
      <c r="R21" s="29" t="s">
        <v>63</v>
      </c>
      <c r="S21" s="38">
        <v>0</v>
      </c>
      <c r="T21" s="38">
        <v>0</v>
      </c>
      <c r="U21" s="38">
        <v>1</v>
      </c>
      <c r="V21" s="38">
        <v>0</v>
      </c>
      <c r="W21" s="38">
        <v>0</v>
      </c>
      <c r="X21" s="38">
        <v>0</v>
      </c>
      <c r="Y21" s="38">
        <v>0</v>
      </c>
      <c r="Z21" s="38">
        <v>0</v>
      </c>
      <c r="AA21" s="38">
        <v>0</v>
      </c>
      <c r="AB21" s="38">
        <v>0</v>
      </c>
      <c r="AC21" s="39">
        <f t="shared" si="0"/>
        <v>1</v>
      </c>
      <c r="AD21" s="35" t="s">
        <v>103</v>
      </c>
      <c r="AE21" s="35" t="s">
        <v>104</v>
      </c>
      <c r="AF21" s="35" t="s">
        <v>105</v>
      </c>
      <c r="AG21" s="35"/>
    </row>
    <row r="22" spans="1:33" ht="144.75" customHeight="1" x14ac:dyDescent="0.25">
      <c r="A22" s="9"/>
      <c r="B22" s="29">
        <f t="shared" si="1"/>
        <v>11</v>
      </c>
      <c r="C22" s="40"/>
      <c r="D22" s="41" t="s">
        <v>106</v>
      </c>
      <c r="E22" s="41" t="s">
        <v>107</v>
      </c>
      <c r="F22" s="42" t="s">
        <v>50</v>
      </c>
      <c r="G22" s="43"/>
      <c r="H22" s="44"/>
      <c r="I22" s="45" t="s">
        <v>83</v>
      </c>
      <c r="J22" s="45" t="s">
        <v>71</v>
      </c>
      <c r="K22" s="29">
        <v>2</v>
      </c>
      <c r="L22" s="29">
        <v>2</v>
      </c>
      <c r="M22" s="29">
        <v>2021</v>
      </c>
      <c r="N22" s="29">
        <v>28</v>
      </c>
      <c r="O22" s="29">
        <v>2</v>
      </c>
      <c r="P22" s="29">
        <v>2022</v>
      </c>
      <c r="Q22" s="42" t="s">
        <v>43</v>
      </c>
      <c r="R22" s="29" t="s">
        <v>63</v>
      </c>
      <c r="S22" s="38">
        <v>0</v>
      </c>
      <c r="T22" s="38">
        <v>0</v>
      </c>
      <c r="U22" s="38">
        <v>1</v>
      </c>
      <c r="V22" s="38">
        <v>0</v>
      </c>
      <c r="W22" s="38">
        <v>0</v>
      </c>
      <c r="X22" s="38">
        <v>0</v>
      </c>
      <c r="Y22" s="38">
        <v>0</v>
      </c>
      <c r="Z22" s="38">
        <v>0</v>
      </c>
      <c r="AA22" s="38">
        <v>0</v>
      </c>
      <c r="AB22" s="38">
        <v>0</v>
      </c>
      <c r="AC22" s="39">
        <f t="shared" si="0"/>
        <v>1</v>
      </c>
      <c r="AD22" s="35" t="s">
        <v>108</v>
      </c>
      <c r="AE22" s="35" t="s">
        <v>109</v>
      </c>
      <c r="AF22" s="35" t="s">
        <v>110</v>
      </c>
      <c r="AG22" s="35"/>
    </row>
    <row r="23" spans="1:33" ht="164.25" customHeight="1" x14ac:dyDescent="0.25">
      <c r="A23" s="9"/>
      <c r="B23" s="29">
        <f t="shared" si="1"/>
        <v>12</v>
      </c>
      <c r="C23" s="40"/>
      <c r="D23" s="41" t="s">
        <v>111</v>
      </c>
      <c r="E23" s="41" t="s">
        <v>112</v>
      </c>
      <c r="F23" s="42" t="s">
        <v>50</v>
      </c>
      <c r="G23" s="43"/>
      <c r="H23" s="44"/>
      <c r="I23" s="45" t="s">
        <v>83</v>
      </c>
      <c r="J23" s="45" t="s">
        <v>71</v>
      </c>
      <c r="K23" s="29">
        <v>2</v>
      </c>
      <c r="L23" s="29">
        <v>2</v>
      </c>
      <c r="M23" s="29">
        <v>2021</v>
      </c>
      <c r="N23" s="29">
        <v>28</v>
      </c>
      <c r="O23" s="29">
        <v>2</v>
      </c>
      <c r="P23" s="29">
        <v>2022</v>
      </c>
      <c r="Q23" s="42" t="s">
        <v>43</v>
      </c>
      <c r="R23" s="29" t="s">
        <v>63</v>
      </c>
      <c r="S23" s="38">
        <v>0</v>
      </c>
      <c r="T23" s="38">
        <v>0</v>
      </c>
      <c r="U23" s="38">
        <v>1</v>
      </c>
      <c r="V23" s="38">
        <v>0</v>
      </c>
      <c r="W23" s="38">
        <v>0</v>
      </c>
      <c r="X23" s="38">
        <v>0</v>
      </c>
      <c r="Y23" s="38">
        <v>0</v>
      </c>
      <c r="Z23" s="38">
        <v>0</v>
      </c>
      <c r="AA23" s="38">
        <v>0</v>
      </c>
      <c r="AB23" s="38">
        <v>0</v>
      </c>
      <c r="AC23" s="39">
        <f t="shared" si="0"/>
        <v>1</v>
      </c>
      <c r="AD23" s="35" t="s">
        <v>113</v>
      </c>
      <c r="AE23" s="35" t="s">
        <v>114</v>
      </c>
      <c r="AF23" s="35" t="s">
        <v>115</v>
      </c>
      <c r="AG23" s="35"/>
    </row>
    <row r="24" spans="1:33" ht="161.25" customHeight="1" x14ac:dyDescent="0.25">
      <c r="A24" s="9"/>
      <c r="B24" s="29">
        <f t="shared" si="1"/>
        <v>13</v>
      </c>
      <c r="C24" s="40"/>
      <c r="D24" s="41" t="s">
        <v>116</v>
      </c>
      <c r="E24" s="41" t="s">
        <v>117</v>
      </c>
      <c r="F24" s="42" t="s">
        <v>50</v>
      </c>
      <c r="G24" s="43"/>
      <c r="H24" s="44"/>
      <c r="I24" s="45" t="s">
        <v>83</v>
      </c>
      <c r="J24" s="45" t="s">
        <v>71</v>
      </c>
      <c r="K24" s="29">
        <v>2</v>
      </c>
      <c r="L24" s="29">
        <v>2</v>
      </c>
      <c r="M24" s="29">
        <v>2021</v>
      </c>
      <c r="N24" s="29">
        <v>30</v>
      </c>
      <c r="O24" s="29">
        <v>8</v>
      </c>
      <c r="P24" s="29">
        <v>2022</v>
      </c>
      <c r="Q24" s="42" t="s">
        <v>43</v>
      </c>
      <c r="R24" s="29" t="s">
        <v>63</v>
      </c>
      <c r="S24" s="38">
        <v>0</v>
      </c>
      <c r="T24" s="38">
        <v>0</v>
      </c>
      <c r="U24" s="38">
        <v>0</v>
      </c>
      <c r="V24" s="38">
        <v>0</v>
      </c>
      <c r="W24" s="38">
        <v>0</v>
      </c>
      <c r="X24" s="38">
        <v>0</v>
      </c>
      <c r="Y24" s="38">
        <v>1</v>
      </c>
      <c r="Z24" s="38">
        <v>0</v>
      </c>
      <c r="AA24" s="38">
        <v>0</v>
      </c>
      <c r="AB24" s="38">
        <v>0</v>
      </c>
      <c r="AC24" s="39">
        <f t="shared" si="0"/>
        <v>1</v>
      </c>
      <c r="AD24" s="35" t="s">
        <v>118</v>
      </c>
      <c r="AE24" s="35" t="s">
        <v>119</v>
      </c>
      <c r="AF24" s="35" t="s">
        <v>120</v>
      </c>
      <c r="AG24" s="48"/>
    </row>
    <row r="25" spans="1:33" ht="79.5" customHeight="1" x14ac:dyDescent="0.25">
      <c r="A25" s="9"/>
      <c r="B25" s="29">
        <f t="shared" si="1"/>
        <v>14</v>
      </c>
      <c r="C25" s="49"/>
      <c r="D25" s="41" t="s">
        <v>121</v>
      </c>
      <c r="E25" s="41" t="s">
        <v>122</v>
      </c>
      <c r="F25" s="42" t="s">
        <v>50</v>
      </c>
      <c r="G25" s="43"/>
      <c r="H25" s="44"/>
      <c r="I25" s="45" t="s">
        <v>83</v>
      </c>
      <c r="J25" s="45" t="s">
        <v>71</v>
      </c>
      <c r="K25" s="29">
        <v>2</v>
      </c>
      <c r="L25" s="29">
        <v>2</v>
      </c>
      <c r="M25" s="29">
        <v>2021</v>
      </c>
      <c r="N25" s="29">
        <v>30</v>
      </c>
      <c r="O25" s="29">
        <v>8</v>
      </c>
      <c r="P25" s="29">
        <v>2022</v>
      </c>
      <c r="Q25" s="42" t="s">
        <v>43</v>
      </c>
      <c r="R25" s="29" t="s">
        <v>63</v>
      </c>
      <c r="S25" s="38">
        <v>0</v>
      </c>
      <c r="T25" s="38">
        <v>0</v>
      </c>
      <c r="U25" s="38">
        <v>0</v>
      </c>
      <c r="V25" s="38">
        <v>0</v>
      </c>
      <c r="W25" s="38">
        <v>0</v>
      </c>
      <c r="X25" s="38">
        <v>0</v>
      </c>
      <c r="Y25" s="38">
        <v>1</v>
      </c>
      <c r="Z25" s="38">
        <v>0</v>
      </c>
      <c r="AA25" s="38">
        <v>0</v>
      </c>
      <c r="AB25" s="38">
        <v>0</v>
      </c>
      <c r="AC25" s="39">
        <f t="shared" si="0"/>
        <v>1</v>
      </c>
      <c r="AD25" s="35" t="s">
        <v>123</v>
      </c>
      <c r="AE25" s="35" t="s">
        <v>124</v>
      </c>
      <c r="AF25" s="35" t="s">
        <v>125</v>
      </c>
      <c r="AG25" s="35"/>
    </row>
    <row r="26" spans="1:33" ht="143.25" customHeight="1" x14ac:dyDescent="0.25">
      <c r="A26" s="9"/>
      <c r="B26" s="29">
        <f t="shared" si="1"/>
        <v>15</v>
      </c>
      <c r="C26" s="96" t="s">
        <v>126</v>
      </c>
      <c r="D26" s="31" t="s">
        <v>127</v>
      </c>
      <c r="E26" s="31" t="s">
        <v>128</v>
      </c>
      <c r="F26" s="37" t="s">
        <v>129</v>
      </c>
      <c r="G26" s="33">
        <v>80000000</v>
      </c>
      <c r="H26" s="34" t="s">
        <v>130</v>
      </c>
      <c r="I26" s="35" t="s">
        <v>131</v>
      </c>
      <c r="J26" s="35" t="s">
        <v>71</v>
      </c>
      <c r="K26" s="36">
        <v>2</v>
      </c>
      <c r="L26" s="36">
        <v>2</v>
      </c>
      <c r="M26" s="36">
        <v>2021</v>
      </c>
      <c r="N26" s="36">
        <v>30</v>
      </c>
      <c r="O26" s="36">
        <v>12</v>
      </c>
      <c r="P26" s="36">
        <v>2023</v>
      </c>
      <c r="Q26" s="37" t="s">
        <v>43</v>
      </c>
      <c r="R26" s="36" t="s">
        <v>132</v>
      </c>
      <c r="S26" s="38">
        <v>0</v>
      </c>
      <c r="T26" s="38">
        <v>0</v>
      </c>
      <c r="U26" s="38">
        <v>0.1</v>
      </c>
      <c r="V26" s="38">
        <v>0</v>
      </c>
      <c r="W26" s="38">
        <v>0</v>
      </c>
      <c r="X26" s="38">
        <v>0</v>
      </c>
      <c r="Y26" s="38">
        <v>0</v>
      </c>
      <c r="Z26" s="38">
        <v>0</v>
      </c>
      <c r="AA26" s="38">
        <v>0</v>
      </c>
      <c r="AB26" s="38">
        <v>0.5</v>
      </c>
      <c r="AC26" s="47">
        <f t="shared" si="0"/>
        <v>0.6</v>
      </c>
      <c r="AD26" s="35" t="s">
        <v>133</v>
      </c>
      <c r="AE26" s="35" t="s">
        <v>134</v>
      </c>
      <c r="AF26" s="35" t="s">
        <v>135</v>
      </c>
      <c r="AG26" s="35"/>
    </row>
    <row r="27" spans="1:33" ht="172.5" customHeight="1" x14ac:dyDescent="0.25">
      <c r="A27" s="9"/>
      <c r="B27" s="29">
        <f t="shared" si="1"/>
        <v>16</v>
      </c>
      <c r="C27" s="97"/>
      <c r="D27" s="31" t="s">
        <v>136</v>
      </c>
      <c r="E27" s="80" t="s">
        <v>137</v>
      </c>
      <c r="F27" s="37" t="s">
        <v>138</v>
      </c>
      <c r="G27" s="33"/>
      <c r="H27" s="34"/>
      <c r="I27" s="35" t="s">
        <v>139</v>
      </c>
      <c r="J27" s="35" t="s">
        <v>71</v>
      </c>
      <c r="K27" s="36">
        <v>2</v>
      </c>
      <c r="L27" s="36">
        <v>2</v>
      </c>
      <c r="M27" s="36">
        <v>2021</v>
      </c>
      <c r="N27" s="36">
        <v>20</v>
      </c>
      <c r="O27" s="36">
        <v>12</v>
      </c>
      <c r="P27" s="36">
        <v>2023</v>
      </c>
      <c r="Q27" s="37" t="s">
        <v>43</v>
      </c>
      <c r="R27" s="36" t="s">
        <v>140</v>
      </c>
      <c r="S27" s="38">
        <v>0</v>
      </c>
      <c r="T27" s="38">
        <v>0</v>
      </c>
      <c r="U27" s="38">
        <v>0</v>
      </c>
      <c r="V27" s="38">
        <v>0</v>
      </c>
      <c r="W27" s="38">
        <v>0</v>
      </c>
      <c r="X27" s="38">
        <v>0</v>
      </c>
      <c r="Y27" s="38">
        <v>0</v>
      </c>
      <c r="Z27" s="38">
        <v>0</v>
      </c>
      <c r="AA27" s="38">
        <v>0</v>
      </c>
      <c r="AB27" s="38">
        <v>0.5</v>
      </c>
      <c r="AC27" s="47">
        <v>0.5</v>
      </c>
      <c r="AD27" s="35" t="s">
        <v>141</v>
      </c>
      <c r="AE27" s="35"/>
      <c r="AF27" s="35"/>
      <c r="AG27" s="35"/>
    </row>
    <row r="28" spans="1:33" ht="157.5" customHeight="1" x14ac:dyDescent="0.25">
      <c r="A28" s="9"/>
      <c r="B28" s="29">
        <f t="shared" si="1"/>
        <v>17</v>
      </c>
      <c r="C28" s="97"/>
      <c r="D28" s="50"/>
      <c r="E28" s="31" t="s">
        <v>142</v>
      </c>
      <c r="F28" s="37" t="s">
        <v>138</v>
      </c>
      <c r="G28" s="33">
        <v>30000000</v>
      </c>
      <c r="H28" s="34" t="s">
        <v>130</v>
      </c>
      <c r="I28" s="35" t="s">
        <v>143</v>
      </c>
      <c r="J28" s="35" t="s">
        <v>144</v>
      </c>
      <c r="K28" s="36">
        <v>2</v>
      </c>
      <c r="L28" s="36">
        <v>2</v>
      </c>
      <c r="M28" s="36">
        <v>2021</v>
      </c>
      <c r="N28" s="36">
        <v>20</v>
      </c>
      <c r="O28" s="36">
        <v>12</v>
      </c>
      <c r="P28" s="36">
        <v>2023</v>
      </c>
      <c r="Q28" s="37" t="s">
        <v>43</v>
      </c>
      <c r="R28" s="36" t="s">
        <v>140</v>
      </c>
      <c r="S28" s="38">
        <v>0.8</v>
      </c>
      <c r="T28" s="38">
        <v>0</v>
      </c>
      <c r="U28" s="38">
        <v>0</v>
      </c>
      <c r="V28" s="38">
        <v>0</v>
      </c>
      <c r="W28" s="38">
        <v>0</v>
      </c>
      <c r="X28" s="38">
        <v>0</v>
      </c>
      <c r="Y28" s="38">
        <v>0</v>
      </c>
      <c r="Z28" s="38">
        <v>0</v>
      </c>
      <c r="AA28" s="38">
        <v>0</v>
      </c>
      <c r="AB28" s="51">
        <v>0.2</v>
      </c>
      <c r="AC28" s="47">
        <f t="shared" ref="AC28:AC65" si="2">+AB28+AA28+Z28+Y28+X28+W28+V28+U28+T28+S28</f>
        <v>1</v>
      </c>
      <c r="AD28" s="35" t="s">
        <v>145</v>
      </c>
      <c r="AE28" s="35" t="s">
        <v>146</v>
      </c>
      <c r="AF28" s="35" t="s">
        <v>147</v>
      </c>
      <c r="AG28" s="35"/>
    </row>
    <row r="29" spans="1:33" ht="157.5" customHeight="1" x14ac:dyDescent="0.25">
      <c r="A29" s="9"/>
      <c r="B29" s="29">
        <f t="shared" si="1"/>
        <v>18</v>
      </c>
      <c r="C29" s="97"/>
      <c r="D29" s="31" t="s">
        <v>148</v>
      </c>
      <c r="E29" s="31" t="s">
        <v>149</v>
      </c>
      <c r="F29" s="37" t="s">
        <v>138</v>
      </c>
      <c r="G29" s="33"/>
      <c r="H29" s="34"/>
      <c r="I29" s="45" t="s">
        <v>83</v>
      </c>
      <c r="J29" s="45" t="s">
        <v>71</v>
      </c>
      <c r="K29" s="29">
        <v>2</v>
      </c>
      <c r="L29" s="29">
        <v>2</v>
      </c>
      <c r="M29" s="29">
        <v>2021</v>
      </c>
      <c r="N29" s="29">
        <v>28</v>
      </c>
      <c r="O29" s="29">
        <v>2</v>
      </c>
      <c r="P29" s="29">
        <v>2022</v>
      </c>
      <c r="Q29" s="42" t="s">
        <v>43</v>
      </c>
      <c r="R29" s="36" t="s">
        <v>140</v>
      </c>
      <c r="S29" s="38">
        <v>0</v>
      </c>
      <c r="T29" s="38">
        <v>0</v>
      </c>
      <c r="U29" s="38">
        <v>1</v>
      </c>
      <c r="V29" s="38">
        <v>0</v>
      </c>
      <c r="W29" s="38">
        <v>0</v>
      </c>
      <c r="X29" s="38">
        <v>0</v>
      </c>
      <c r="Y29" s="38">
        <v>0</v>
      </c>
      <c r="Z29" s="38">
        <v>0</v>
      </c>
      <c r="AA29" s="38">
        <v>0</v>
      </c>
      <c r="AB29" s="38">
        <v>0</v>
      </c>
      <c r="AC29" s="39">
        <f t="shared" si="2"/>
        <v>1</v>
      </c>
      <c r="AD29" s="35" t="s">
        <v>150</v>
      </c>
      <c r="AE29" s="35" t="s">
        <v>151</v>
      </c>
      <c r="AF29" s="35" t="s">
        <v>152</v>
      </c>
      <c r="AG29" s="35"/>
    </row>
    <row r="30" spans="1:33" ht="157.5" customHeight="1" x14ac:dyDescent="0.25">
      <c r="A30" s="9"/>
      <c r="B30" s="29">
        <f t="shared" si="1"/>
        <v>19</v>
      </c>
      <c r="C30" s="97"/>
      <c r="D30" s="31" t="s">
        <v>153</v>
      </c>
      <c r="E30" s="31" t="s">
        <v>154</v>
      </c>
      <c r="F30" s="37" t="s">
        <v>138</v>
      </c>
      <c r="G30" s="33"/>
      <c r="H30" s="34"/>
      <c r="I30" s="45" t="s">
        <v>83</v>
      </c>
      <c r="J30" s="45" t="s">
        <v>71</v>
      </c>
      <c r="K30" s="29">
        <v>2</v>
      </c>
      <c r="L30" s="29">
        <v>2</v>
      </c>
      <c r="M30" s="29">
        <v>2021</v>
      </c>
      <c r="N30" s="29">
        <v>28</v>
      </c>
      <c r="O30" s="29">
        <v>2</v>
      </c>
      <c r="P30" s="29">
        <v>2022</v>
      </c>
      <c r="Q30" s="42" t="s">
        <v>43</v>
      </c>
      <c r="R30" s="36" t="s">
        <v>155</v>
      </c>
      <c r="S30" s="38">
        <v>0</v>
      </c>
      <c r="T30" s="38">
        <v>0</v>
      </c>
      <c r="U30" s="38">
        <v>1</v>
      </c>
      <c r="V30" s="38">
        <v>0</v>
      </c>
      <c r="W30" s="38">
        <v>0</v>
      </c>
      <c r="X30" s="38">
        <v>0</v>
      </c>
      <c r="Y30" s="38">
        <v>0</v>
      </c>
      <c r="Z30" s="38">
        <v>0</v>
      </c>
      <c r="AA30" s="38">
        <v>0</v>
      </c>
      <c r="AB30" s="38">
        <v>0</v>
      </c>
      <c r="AC30" s="39">
        <f t="shared" si="2"/>
        <v>1</v>
      </c>
      <c r="AD30" s="35" t="s">
        <v>156</v>
      </c>
      <c r="AE30" s="35" t="s">
        <v>157</v>
      </c>
      <c r="AF30" s="35" t="s">
        <v>158</v>
      </c>
      <c r="AG30" s="35"/>
    </row>
    <row r="31" spans="1:33" ht="157.5" customHeight="1" x14ac:dyDescent="0.25">
      <c r="A31" s="9"/>
      <c r="B31" s="29">
        <f t="shared" si="1"/>
        <v>20</v>
      </c>
      <c r="C31" s="97"/>
      <c r="D31" s="31" t="s">
        <v>159</v>
      </c>
      <c r="E31" s="31" t="s">
        <v>160</v>
      </c>
      <c r="F31" s="37" t="s">
        <v>138</v>
      </c>
      <c r="G31" s="33"/>
      <c r="H31" s="34"/>
      <c r="I31" s="45" t="s">
        <v>83</v>
      </c>
      <c r="J31" s="45" t="s">
        <v>71</v>
      </c>
      <c r="K31" s="29">
        <v>2</v>
      </c>
      <c r="L31" s="29">
        <v>2</v>
      </c>
      <c r="M31" s="29">
        <v>2021</v>
      </c>
      <c r="N31" s="29">
        <v>30</v>
      </c>
      <c r="O31" s="29">
        <v>12</v>
      </c>
      <c r="P31" s="29">
        <v>2023</v>
      </c>
      <c r="Q31" s="42" t="s">
        <v>43</v>
      </c>
      <c r="R31" s="36" t="s">
        <v>140</v>
      </c>
      <c r="S31" s="38">
        <v>0</v>
      </c>
      <c r="T31" s="38">
        <v>0</v>
      </c>
      <c r="U31" s="38">
        <v>0.8</v>
      </c>
      <c r="V31" s="38">
        <v>0</v>
      </c>
      <c r="W31" s="38">
        <v>0</v>
      </c>
      <c r="X31" s="38">
        <v>0</v>
      </c>
      <c r="Y31" s="38">
        <v>0</v>
      </c>
      <c r="Z31" s="38">
        <v>0</v>
      </c>
      <c r="AA31" s="38">
        <v>0</v>
      </c>
      <c r="AB31" s="38">
        <v>0.2</v>
      </c>
      <c r="AC31" s="52">
        <f t="shared" si="2"/>
        <v>1</v>
      </c>
      <c r="AD31" s="35" t="s">
        <v>161</v>
      </c>
      <c r="AE31" s="35" t="s">
        <v>162</v>
      </c>
      <c r="AF31" s="35" t="s">
        <v>163</v>
      </c>
      <c r="AG31" s="35"/>
    </row>
    <row r="32" spans="1:33" ht="171" customHeight="1" x14ac:dyDescent="0.25">
      <c r="A32" s="9"/>
      <c r="B32" s="29">
        <f t="shared" si="1"/>
        <v>21</v>
      </c>
      <c r="C32" s="97"/>
      <c r="D32" s="31" t="s">
        <v>164</v>
      </c>
      <c r="E32" s="31" t="s">
        <v>165</v>
      </c>
      <c r="F32" s="37" t="s">
        <v>138</v>
      </c>
      <c r="G32" s="33"/>
      <c r="H32" s="34"/>
      <c r="I32" s="45" t="s">
        <v>83</v>
      </c>
      <c r="J32" s="45" t="s">
        <v>71</v>
      </c>
      <c r="K32" s="29">
        <v>2</v>
      </c>
      <c r="L32" s="29">
        <v>2</v>
      </c>
      <c r="M32" s="29">
        <v>2021</v>
      </c>
      <c r="N32" s="29">
        <v>30</v>
      </c>
      <c r="O32" s="29">
        <v>8</v>
      </c>
      <c r="P32" s="29">
        <v>2022</v>
      </c>
      <c r="Q32" s="42" t="s">
        <v>43</v>
      </c>
      <c r="R32" s="36" t="s">
        <v>140</v>
      </c>
      <c r="S32" s="38">
        <v>0</v>
      </c>
      <c r="T32" s="38">
        <v>0</v>
      </c>
      <c r="U32" s="38">
        <v>0</v>
      </c>
      <c r="V32" s="38">
        <v>0</v>
      </c>
      <c r="W32" s="38">
        <v>0</v>
      </c>
      <c r="X32" s="38">
        <v>0</v>
      </c>
      <c r="Y32" s="38">
        <v>1</v>
      </c>
      <c r="Z32" s="38">
        <v>0</v>
      </c>
      <c r="AA32" s="38">
        <v>0</v>
      </c>
      <c r="AB32" s="38">
        <v>0</v>
      </c>
      <c r="AC32" s="39">
        <f t="shared" si="2"/>
        <v>1</v>
      </c>
      <c r="AD32" s="35" t="s">
        <v>166</v>
      </c>
      <c r="AE32" s="35" t="s">
        <v>167</v>
      </c>
      <c r="AF32" s="35" t="s">
        <v>168</v>
      </c>
      <c r="AG32" s="35"/>
    </row>
    <row r="33" spans="1:33" ht="157.5" customHeight="1" x14ac:dyDescent="0.25">
      <c r="A33" s="9"/>
      <c r="B33" s="29">
        <f t="shared" si="1"/>
        <v>22</v>
      </c>
      <c r="C33" s="97"/>
      <c r="D33" s="31" t="s">
        <v>169</v>
      </c>
      <c r="E33" s="31" t="s">
        <v>170</v>
      </c>
      <c r="F33" s="37" t="s">
        <v>138</v>
      </c>
      <c r="G33" s="33"/>
      <c r="H33" s="34"/>
      <c r="I33" s="45" t="s">
        <v>171</v>
      </c>
      <c r="J33" s="45" t="s">
        <v>172</v>
      </c>
      <c r="K33" s="29">
        <v>2</v>
      </c>
      <c r="L33" s="29">
        <v>2</v>
      </c>
      <c r="M33" s="29">
        <v>2021</v>
      </c>
      <c r="N33" s="29">
        <v>28</v>
      </c>
      <c r="O33" s="29">
        <v>2</v>
      </c>
      <c r="P33" s="29">
        <v>2022</v>
      </c>
      <c r="Q33" s="42" t="s">
        <v>43</v>
      </c>
      <c r="R33" s="36" t="s">
        <v>63</v>
      </c>
      <c r="S33" s="38">
        <v>0</v>
      </c>
      <c r="T33" s="38">
        <v>0</v>
      </c>
      <c r="U33" s="38">
        <v>1</v>
      </c>
      <c r="V33" s="38">
        <v>0</v>
      </c>
      <c r="W33" s="38">
        <v>0</v>
      </c>
      <c r="X33" s="38">
        <v>0</v>
      </c>
      <c r="Y33" s="38">
        <v>0</v>
      </c>
      <c r="Z33" s="38">
        <v>0</v>
      </c>
      <c r="AA33" s="38">
        <v>0</v>
      </c>
      <c r="AB33" s="38">
        <v>0</v>
      </c>
      <c r="AC33" s="39">
        <f t="shared" si="2"/>
        <v>1</v>
      </c>
      <c r="AD33" s="35" t="s">
        <v>173</v>
      </c>
      <c r="AE33" s="35" t="s">
        <v>174</v>
      </c>
      <c r="AF33" s="35" t="s">
        <v>175</v>
      </c>
      <c r="AG33" s="35"/>
    </row>
    <row r="34" spans="1:33" ht="157.5" customHeight="1" x14ac:dyDescent="0.25">
      <c r="A34" s="9"/>
      <c r="B34" s="29">
        <f t="shared" si="1"/>
        <v>23</v>
      </c>
      <c r="C34" s="97"/>
      <c r="D34" s="31" t="s">
        <v>176</v>
      </c>
      <c r="E34" s="31" t="s">
        <v>177</v>
      </c>
      <c r="F34" s="37" t="s">
        <v>138</v>
      </c>
      <c r="G34" s="33"/>
      <c r="H34" s="34"/>
      <c r="I34" s="45" t="s">
        <v>171</v>
      </c>
      <c r="J34" s="45" t="s">
        <v>172</v>
      </c>
      <c r="K34" s="29">
        <v>2</v>
      </c>
      <c r="L34" s="29">
        <v>2</v>
      </c>
      <c r="M34" s="29">
        <v>2021</v>
      </c>
      <c r="N34" s="29">
        <v>20</v>
      </c>
      <c r="O34" s="29">
        <v>12</v>
      </c>
      <c r="P34" s="29">
        <v>2023</v>
      </c>
      <c r="Q34" s="42" t="s">
        <v>43</v>
      </c>
      <c r="R34" s="36" t="s">
        <v>178</v>
      </c>
      <c r="S34" s="38">
        <v>0</v>
      </c>
      <c r="T34" s="38">
        <v>0</v>
      </c>
      <c r="U34" s="38">
        <v>0.5</v>
      </c>
      <c r="V34" s="38">
        <v>0</v>
      </c>
      <c r="W34" s="38">
        <v>0</v>
      </c>
      <c r="X34" s="38">
        <v>0</v>
      </c>
      <c r="Y34" s="38">
        <v>0</v>
      </c>
      <c r="Z34" s="38">
        <v>0</v>
      </c>
      <c r="AA34" s="38">
        <v>0</v>
      </c>
      <c r="AB34" s="51">
        <v>0.5</v>
      </c>
      <c r="AC34" s="53">
        <f t="shared" si="2"/>
        <v>1</v>
      </c>
      <c r="AD34" s="35" t="s">
        <v>179</v>
      </c>
      <c r="AE34" s="35" t="s">
        <v>180</v>
      </c>
      <c r="AF34" s="35" t="s">
        <v>181</v>
      </c>
      <c r="AG34" s="35"/>
    </row>
    <row r="35" spans="1:33" ht="189.75" customHeight="1" x14ac:dyDescent="0.25">
      <c r="A35" s="9"/>
      <c r="B35" s="29">
        <f t="shared" si="1"/>
        <v>24</v>
      </c>
      <c r="C35" s="97"/>
      <c r="D35" s="31" t="s">
        <v>182</v>
      </c>
      <c r="E35" s="31" t="s">
        <v>183</v>
      </c>
      <c r="F35" s="37" t="s">
        <v>138</v>
      </c>
      <c r="G35" s="33"/>
      <c r="H35" s="34"/>
      <c r="I35" s="45" t="s">
        <v>83</v>
      </c>
      <c r="J35" s="45" t="s">
        <v>71</v>
      </c>
      <c r="K35" s="29">
        <v>2</v>
      </c>
      <c r="L35" s="29">
        <v>2</v>
      </c>
      <c r="M35" s="29">
        <v>2021</v>
      </c>
      <c r="N35" s="29">
        <v>28</v>
      </c>
      <c r="O35" s="29">
        <v>2</v>
      </c>
      <c r="P35" s="29">
        <v>2022</v>
      </c>
      <c r="Q35" s="42" t="s">
        <v>43</v>
      </c>
      <c r="R35" s="36" t="s">
        <v>184</v>
      </c>
      <c r="S35" s="38">
        <v>0</v>
      </c>
      <c r="T35" s="38">
        <v>0</v>
      </c>
      <c r="U35" s="38">
        <v>1</v>
      </c>
      <c r="V35" s="38">
        <v>0</v>
      </c>
      <c r="W35" s="38">
        <v>0</v>
      </c>
      <c r="X35" s="38">
        <v>0</v>
      </c>
      <c r="Y35" s="38">
        <v>0</v>
      </c>
      <c r="Z35" s="38">
        <v>0</v>
      </c>
      <c r="AA35" s="38">
        <v>0</v>
      </c>
      <c r="AB35" s="38">
        <v>0</v>
      </c>
      <c r="AC35" s="39">
        <f t="shared" si="2"/>
        <v>1</v>
      </c>
      <c r="AD35" s="35" t="s">
        <v>185</v>
      </c>
      <c r="AE35" s="35" t="s">
        <v>186</v>
      </c>
      <c r="AF35" s="35" t="s">
        <v>187</v>
      </c>
      <c r="AG35" s="35"/>
    </row>
    <row r="36" spans="1:33" ht="157.5" customHeight="1" x14ac:dyDescent="0.25">
      <c r="A36" s="9"/>
      <c r="B36" s="29">
        <f t="shared" si="1"/>
        <v>25</v>
      </c>
      <c r="C36" s="97"/>
      <c r="D36" s="31" t="s">
        <v>188</v>
      </c>
      <c r="E36" s="31" t="s">
        <v>189</v>
      </c>
      <c r="F36" s="37" t="s">
        <v>138</v>
      </c>
      <c r="G36" s="33"/>
      <c r="H36" s="34"/>
      <c r="I36" s="45" t="s">
        <v>83</v>
      </c>
      <c r="J36" s="45" t="s">
        <v>71</v>
      </c>
      <c r="K36" s="29">
        <v>2</v>
      </c>
      <c r="L36" s="29">
        <v>2</v>
      </c>
      <c r="M36" s="29">
        <v>2021</v>
      </c>
      <c r="N36" s="29">
        <v>20</v>
      </c>
      <c r="O36" s="29">
        <v>12</v>
      </c>
      <c r="P36" s="29">
        <v>2023</v>
      </c>
      <c r="Q36" s="42" t="s">
        <v>43</v>
      </c>
      <c r="R36" s="36" t="s">
        <v>184</v>
      </c>
      <c r="S36" s="38">
        <v>0</v>
      </c>
      <c r="T36" s="38">
        <v>0</v>
      </c>
      <c r="U36" s="38">
        <v>0</v>
      </c>
      <c r="V36" s="38">
        <v>0.8</v>
      </c>
      <c r="W36" s="38">
        <v>0</v>
      </c>
      <c r="X36" s="38">
        <v>0</v>
      </c>
      <c r="Y36" s="38">
        <v>0</v>
      </c>
      <c r="Z36" s="38">
        <v>0</v>
      </c>
      <c r="AA36" s="38">
        <v>0</v>
      </c>
      <c r="AB36" s="51">
        <v>0.2</v>
      </c>
      <c r="AC36" s="39">
        <f t="shared" si="2"/>
        <v>1</v>
      </c>
      <c r="AD36" s="35" t="s">
        <v>190</v>
      </c>
      <c r="AE36" s="35" t="s">
        <v>191</v>
      </c>
      <c r="AF36" s="35" t="s">
        <v>192</v>
      </c>
      <c r="AG36" s="35"/>
    </row>
    <row r="37" spans="1:33" ht="157.5" customHeight="1" x14ac:dyDescent="0.25">
      <c r="A37" s="9"/>
      <c r="B37" s="29">
        <f t="shared" si="1"/>
        <v>26</v>
      </c>
      <c r="C37" s="97"/>
      <c r="D37" s="31" t="s">
        <v>193</v>
      </c>
      <c r="E37" s="31" t="s">
        <v>194</v>
      </c>
      <c r="F37" s="37" t="s">
        <v>138</v>
      </c>
      <c r="G37" s="33"/>
      <c r="H37" s="34"/>
      <c r="I37" s="45" t="s">
        <v>83</v>
      </c>
      <c r="J37" s="45" t="s">
        <v>71</v>
      </c>
      <c r="K37" s="29">
        <v>2</v>
      </c>
      <c r="L37" s="29">
        <v>2</v>
      </c>
      <c r="M37" s="29">
        <v>2021</v>
      </c>
      <c r="N37" s="29">
        <v>28</v>
      </c>
      <c r="O37" s="29">
        <v>2</v>
      </c>
      <c r="P37" s="29">
        <v>2022</v>
      </c>
      <c r="Q37" s="42" t="s">
        <v>43</v>
      </c>
      <c r="R37" s="36" t="s">
        <v>195</v>
      </c>
      <c r="S37" s="38">
        <v>0</v>
      </c>
      <c r="T37" s="38">
        <v>0</v>
      </c>
      <c r="U37" s="38">
        <v>1</v>
      </c>
      <c r="V37" s="38">
        <v>0</v>
      </c>
      <c r="W37" s="38">
        <v>0</v>
      </c>
      <c r="X37" s="38">
        <v>0</v>
      </c>
      <c r="Y37" s="38">
        <v>0</v>
      </c>
      <c r="Z37" s="38">
        <v>0</v>
      </c>
      <c r="AA37" s="38">
        <v>0</v>
      </c>
      <c r="AB37" s="38">
        <v>0</v>
      </c>
      <c r="AC37" s="39">
        <f t="shared" si="2"/>
        <v>1</v>
      </c>
      <c r="AD37" s="35" t="s">
        <v>196</v>
      </c>
      <c r="AE37" s="35" t="s">
        <v>197</v>
      </c>
      <c r="AF37" s="35" t="s">
        <v>198</v>
      </c>
      <c r="AG37" s="35"/>
    </row>
    <row r="38" spans="1:33" ht="226.5" customHeight="1" x14ac:dyDescent="0.25">
      <c r="A38" s="9"/>
      <c r="B38" s="29">
        <f t="shared" si="1"/>
        <v>27</v>
      </c>
      <c r="C38" s="82"/>
      <c r="D38" s="31" t="s">
        <v>199</v>
      </c>
      <c r="E38" s="31" t="s">
        <v>200</v>
      </c>
      <c r="F38" s="37" t="s">
        <v>138</v>
      </c>
      <c r="G38" s="33"/>
      <c r="H38" s="34"/>
      <c r="I38" s="45" t="s">
        <v>83</v>
      </c>
      <c r="J38" s="45" t="s">
        <v>71</v>
      </c>
      <c r="K38" s="29">
        <v>2</v>
      </c>
      <c r="L38" s="29">
        <v>2</v>
      </c>
      <c r="M38" s="29">
        <v>2021</v>
      </c>
      <c r="N38" s="29">
        <v>30</v>
      </c>
      <c r="O38" s="29">
        <v>3</v>
      </c>
      <c r="P38" s="29">
        <v>2022</v>
      </c>
      <c r="Q38" s="42" t="s">
        <v>43</v>
      </c>
      <c r="R38" s="36" t="s">
        <v>201</v>
      </c>
      <c r="S38" s="38">
        <v>0</v>
      </c>
      <c r="T38" s="38">
        <v>0</v>
      </c>
      <c r="U38" s="38">
        <v>0</v>
      </c>
      <c r="V38" s="38">
        <v>1</v>
      </c>
      <c r="W38" s="38">
        <v>0</v>
      </c>
      <c r="X38" s="38">
        <v>0</v>
      </c>
      <c r="Y38" s="38">
        <v>0</v>
      </c>
      <c r="Z38" s="38">
        <v>0</v>
      </c>
      <c r="AA38" s="38">
        <v>0</v>
      </c>
      <c r="AB38" s="38">
        <v>0</v>
      </c>
      <c r="AC38" s="39">
        <f t="shared" si="2"/>
        <v>1</v>
      </c>
      <c r="AD38" s="35" t="s">
        <v>202</v>
      </c>
      <c r="AE38" s="35" t="s">
        <v>203</v>
      </c>
      <c r="AF38" s="35" t="s">
        <v>204</v>
      </c>
      <c r="AG38" s="35"/>
    </row>
    <row r="39" spans="1:33" ht="261" customHeight="1" x14ac:dyDescent="0.25">
      <c r="A39" s="9"/>
      <c r="B39" s="29">
        <f t="shared" si="1"/>
        <v>28</v>
      </c>
      <c r="C39" s="98" t="s">
        <v>205</v>
      </c>
      <c r="D39" s="31" t="s">
        <v>206</v>
      </c>
      <c r="E39" s="31" t="s">
        <v>207</v>
      </c>
      <c r="F39" s="37" t="s">
        <v>129</v>
      </c>
      <c r="G39" s="33">
        <v>50000000</v>
      </c>
      <c r="H39" s="34" t="s">
        <v>130</v>
      </c>
      <c r="I39" s="35" t="s">
        <v>208</v>
      </c>
      <c r="J39" s="35" t="s">
        <v>209</v>
      </c>
      <c r="K39" s="36">
        <v>2</v>
      </c>
      <c r="L39" s="36">
        <v>2</v>
      </c>
      <c r="M39" s="36">
        <v>2021</v>
      </c>
      <c r="N39" s="36">
        <v>20</v>
      </c>
      <c r="O39" s="36">
        <v>12</v>
      </c>
      <c r="P39" s="36">
        <v>2023</v>
      </c>
      <c r="Q39" s="37" t="s">
        <v>43</v>
      </c>
      <c r="R39" s="36" t="s">
        <v>210</v>
      </c>
      <c r="S39" s="38">
        <v>0.3</v>
      </c>
      <c r="T39" s="38">
        <v>0</v>
      </c>
      <c r="U39" s="38">
        <v>0.5</v>
      </c>
      <c r="V39" s="38">
        <v>0</v>
      </c>
      <c r="W39" s="38">
        <v>0</v>
      </c>
      <c r="X39" s="38">
        <v>0</v>
      </c>
      <c r="Y39" s="38">
        <v>0</v>
      </c>
      <c r="Z39" s="38">
        <v>0</v>
      </c>
      <c r="AA39" s="38">
        <v>0</v>
      </c>
      <c r="AB39" s="51">
        <v>0.2</v>
      </c>
      <c r="AC39" s="52">
        <f t="shared" si="2"/>
        <v>1</v>
      </c>
      <c r="AD39" s="35" t="s">
        <v>211</v>
      </c>
      <c r="AE39" s="35" t="s">
        <v>212</v>
      </c>
      <c r="AF39" s="54" t="s">
        <v>213</v>
      </c>
      <c r="AG39" s="35" t="s">
        <v>214</v>
      </c>
    </row>
    <row r="40" spans="1:33" ht="161.25" customHeight="1" x14ac:dyDescent="0.25">
      <c r="A40" s="9"/>
      <c r="B40" s="29">
        <f t="shared" si="1"/>
        <v>29</v>
      </c>
      <c r="C40" s="97"/>
      <c r="D40" s="31" t="s">
        <v>215</v>
      </c>
      <c r="E40" s="31" t="s">
        <v>216</v>
      </c>
      <c r="F40" s="37" t="s">
        <v>217</v>
      </c>
      <c r="G40" s="33">
        <v>10000000</v>
      </c>
      <c r="H40" s="34" t="s">
        <v>130</v>
      </c>
      <c r="I40" s="35" t="s">
        <v>218</v>
      </c>
      <c r="J40" s="35" t="s">
        <v>219</v>
      </c>
      <c r="K40" s="36">
        <v>2</v>
      </c>
      <c r="L40" s="36">
        <v>2</v>
      </c>
      <c r="M40" s="36">
        <v>2021</v>
      </c>
      <c r="N40" s="36">
        <v>20</v>
      </c>
      <c r="O40" s="36">
        <v>12</v>
      </c>
      <c r="P40" s="36">
        <v>2023</v>
      </c>
      <c r="Q40" s="37" t="s">
        <v>43</v>
      </c>
      <c r="R40" s="36" t="s">
        <v>210</v>
      </c>
      <c r="S40" s="38">
        <v>0.7</v>
      </c>
      <c r="T40" s="38">
        <v>0</v>
      </c>
      <c r="U40" s="38">
        <v>0</v>
      </c>
      <c r="V40" s="38">
        <v>0</v>
      </c>
      <c r="W40" s="38">
        <v>0</v>
      </c>
      <c r="X40" s="38">
        <v>0</v>
      </c>
      <c r="Y40" s="38">
        <v>0</v>
      </c>
      <c r="Z40" s="38">
        <v>0</v>
      </c>
      <c r="AA40" s="38">
        <v>0</v>
      </c>
      <c r="AB40" s="51">
        <v>0.3</v>
      </c>
      <c r="AC40" s="39">
        <f t="shared" si="2"/>
        <v>1</v>
      </c>
      <c r="AD40" s="35" t="s">
        <v>220</v>
      </c>
      <c r="AE40" s="35" t="s">
        <v>221</v>
      </c>
      <c r="AF40" s="35" t="s">
        <v>222</v>
      </c>
      <c r="AG40" s="35"/>
    </row>
    <row r="41" spans="1:33" ht="94.5" customHeight="1" x14ac:dyDescent="0.25">
      <c r="A41" s="9"/>
      <c r="B41" s="29">
        <f t="shared" si="1"/>
        <v>30</v>
      </c>
      <c r="C41" s="97"/>
      <c r="D41" s="31" t="s">
        <v>223</v>
      </c>
      <c r="E41" s="31" t="s">
        <v>224</v>
      </c>
      <c r="F41" s="32" t="s">
        <v>39</v>
      </c>
      <c r="G41" s="33">
        <v>30000000</v>
      </c>
      <c r="H41" s="34" t="s">
        <v>130</v>
      </c>
      <c r="I41" s="35" t="s">
        <v>225</v>
      </c>
      <c r="J41" s="35" t="s">
        <v>71</v>
      </c>
      <c r="K41" s="36">
        <v>2</v>
      </c>
      <c r="L41" s="36">
        <v>2</v>
      </c>
      <c r="M41" s="36">
        <v>2021</v>
      </c>
      <c r="N41" s="36">
        <v>20</v>
      </c>
      <c r="O41" s="36">
        <v>7</v>
      </c>
      <c r="P41" s="36">
        <v>2023</v>
      </c>
      <c r="Q41" s="37" t="s">
        <v>43</v>
      </c>
      <c r="R41" s="36" t="s">
        <v>226</v>
      </c>
      <c r="S41" s="38">
        <v>0</v>
      </c>
      <c r="T41" s="38">
        <v>0</v>
      </c>
      <c r="U41" s="38">
        <v>0</v>
      </c>
      <c r="V41" s="38">
        <v>0</v>
      </c>
      <c r="W41" s="38">
        <v>0</v>
      </c>
      <c r="X41" s="38">
        <v>0</v>
      </c>
      <c r="Y41" s="38">
        <v>0</v>
      </c>
      <c r="Z41" s="38">
        <v>0</v>
      </c>
      <c r="AA41" s="38">
        <v>0</v>
      </c>
      <c r="AB41" s="38">
        <v>0</v>
      </c>
      <c r="AC41" s="39">
        <f t="shared" si="2"/>
        <v>0</v>
      </c>
      <c r="AD41" s="35"/>
      <c r="AE41" s="35"/>
      <c r="AF41" s="35"/>
      <c r="AG41" s="35"/>
    </row>
    <row r="42" spans="1:33" ht="160.5" customHeight="1" x14ac:dyDescent="0.25">
      <c r="A42" s="9"/>
      <c r="B42" s="29">
        <f t="shared" si="1"/>
        <v>31</v>
      </c>
      <c r="C42" s="97"/>
      <c r="D42" s="31" t="s">
        <v>227</v>
      </c>
      <c r="E42" s="31" t="s">
        <v>228</v>
      </c>
      <c r="F42" s="37" t="s">
        <v>217</v>
      </c>
      <c r="G42" s="33"/>
      <c r="H42" s="34"/>
      <c r="I42" s="35" t="s">
        <v>229</v>
      </c>
      <c r="J42" s="35" t="s">
        <v>71</v>
      </c>
      <c r="K42" s="36">
        <v>2</v>
      </c>
      <c r="L42" s="36">
        <v>2</v>
      </c>
      <c r="M42" s="36">
        <v>2021</v>
      </c>
      <c r="N42" s="36">
        <v>30</v>
      </c>
      <c r="O42" s="36">
        <v>1</v>
      </c>
      <c r="P42" s="36">
        <v>2022</v>
      </c>
      <c r="Q42" s="37" t="s">
        <v>43</v>
      </c>
      <c r="R42" s="36" t="s">
        <v>210</v>
      </c>
      <c r="S42" s="38">
        <v>0.8</v>
      </c>
      <c r="T42" s="38">
        <v>0.2</v>
      </c>
      <c r="U42" s="38">
        <v>0</v>
      </c>
      <c r="V42" s="38">
        <v>0</v>
      </c>
      <c r="W42" s="38">
        <v>0</v>
      </c>
      <c r="X42" s="38">
        <v>0</v>
      </c>
      <c r="Y42" s="38">
        <v>0</v>
      </c>
      <c r="Z42" s="38">
        <v>0</v>
      </c>
      <c r="AA42" s="38">
        <v>0</v>
      </c>
      <c r="AB42" s="38">
        <v>0</v>
      </c>
      <c r="AC42" s="39">
        <f t="shared" si="2"/>
        <v>1</v>
      </c>
      <c r="AD42" s="35" t="s">
        <v>230</v>
      </c>
      <c r="AE42" s="35" t="s">
        <v>231</v>
      </c>
      <c r="AF42" s="35" t="s">
        <v>232</v>
      </c>
      <c r="AG42" s="35"/>
    </row>
    <row r="43" spans="1:33" ht="146.25" customHeight="1" x14ac:dyDescent="0.25">
      <c r="A43" s="9"/>
      <c r="B43" s="29">
        <f t="shared" si="1"/>
        <v>32</v>
      </c>
      <c r="C43" s="97"/>
      <c r="D43" s="31" t="s">
        <v>233</v>
      </c>
      <c r="E43" s="31" t="s">
        <v>234</v>
      </c>
      <c r="F43" s="37" t="s">
        <v>235</v>
      </c>
      <c r="G43" s="33"/>
      <c r="H43" s="34"/>
      <c r="I43" s="35" t="s">
        <v>236</v>
      </c>
      <c r="J43" s="35" t="s">
        <v>71</v>
      </c>
      <c r="K43" s="36">
        <v>2</v>
      </c>
      <c r="L43" s="36">
        <v>2</v>
      </c>
      <c r="M43" s="36">
        <v>2021</v>
      </c>
      <c r="N43" s="36">
        <v>30</v>
      </c>
      <c r="O43" s="36">
        <v>8</v>
      </c>
      <c r="P43" s="36">
        <v>2022</v>
      </c>
      <c r="Q43" s="37" t="s">
        <v>43</v>
      </c>
      <c r="R43" s="36" t="s">
        <v>210</v>
      </c>
      <c r="S43" s="38">
        <v>0</v>
      </c>
      <c r="T43" s="38">
        <v>0</v>
      </c>
      <c r="U43" s="38">
        <v>0</v>
      </c>
      <c r="V43" s="38">
        <v>0</v>
      </c>
      <c r="W43" s="38">
        <v>0</v>
      </c>
      <c r="X43" s="38">
        <v>0</v>
      </c>
      <c r="Y43" s="38">
        <v>0.8</v>
      </c>
      <c r="Z43" s="38">
        <v>0</v>
      </c>
      <c r="AA43" s="38">
        <v>0</v>
      </c>
      <c r="AB43" s="51">
        <v>0.2</v>
      </c>
      <c r="AC43" s="52">
        <f t="shared" si="2"/>
        <v>1</v>
      </c>
      <c r="AD43" s="35" t="s">
        <v>237</v>
      </c>
      <c r="AE43" s="35" t="s">
        <v>238</v>
      </c>
      <c r="AF43" s="35" t="s">
        <v>239</v>
      </c>
      <c r="AG43" s="48"/>
    </row>
    <row r="44" spans="1:33" ht="146.25" customHeight="1" x14ac:dyDescent="0.25">
      <c r="A44" s="9"/>
      <c r="B44" s="29">
        <f t="shared" si="1"/>
        <v>33</v>
      </c>
      <c r="C44" s="97"/>
      <c r="D44" s="31" t="s">
        <v>240</v>
      </c>
      <c r="E44" s="31" t="s">
        <v>241</v>
      </c>
      <c r="F44" s="37" t="s">
        <v>235</v>
      </c>
      <c r="G44" s="33"/>
      <c r="H44" s="34"/>
      <c r="I44" s="35" t="s">
        <v>77</v>
      </c>
      <c r="J44" s="35" t="s">
        <v>71</v>
      </c>
      <c r="K44" s="36">
        <v>2</v>
      </c>
      <c r="L44" s="36">
        <v>2</v>
      </c>
      <c r="M44" s="36">
        <v>2021</v>
      </c>
      <c r="N44" s="36">
        <v>20</v>
      </c>
      <c r="O44" s="36">
        <v>7</v>
      </c>
      <c r="P44" s="36">
        <v>2023</v>
      </c>
      <c r="Q44" s="37" t="s">
        <v>43</v>
      </c>
      <c r="R44" s="36" t="s">
        <v>210</v>
      </c>
      <c r="S44" s="38">
        <v>0</v>
      </c>
      <c r="T44" s="38">
        <v>0</v>
      </c>
      <c r="U44" s="38">
        <v>0.5</v>
      </c>
      <c r="V44" s="38">
        <v>0</v>
      </c>
      <c r="W44" s="38">
        <v>0</v>
      </c>
      <c r="X44" s="38">
        <v>0</v>
      </c>
      <c r="Y44" s="38">
        <v>0</v>
      </c>
      <c r="Z44" s="38">
        <v>0</v>
      </c>
      <c r="AA44" s="38">
        <v>0</v>
      </c>
      <c r="AB44" s="51">
        <v>0.5</v>
      </c>
      <c r="AC44" s="52">
        <f t="shared" si="2"/>
        <v>1</v>
      </c>
      <c r="AD44" s="35" t="s">
        <v>242</v>
      </c>
      <c r="AE44" s="35" t="s">
        <v>243</v>
      </c>
      <c r="AF44" s="35" t="s">
        <v>244</v>
      </c>
      <c r="AG44" s="35"/>
    </row>
    <row r="45" spans="1:33" ht="146.25" customHeight="1" x14ac:dyDescent="0.25">
      <c r="A45" s="9"/>
      <c r="B45" s="29">
        <f t="shared" si="1"/>
        <v>34</v>
      </c>
      <c r="C45" s="97"/>
      <c r="D45" s="31" t="s">
        <v>245</v>
      </c>
      <c r="E45" s="31" t="s">
        <v>246</v>
      </c>
      <c r="F45" s="37" t="s">
        <v>235</v>
      </c>
      <c r="G45" s="33"/>
      <c r="H45" s="34"/>
      <c r="I45" s="35" t="s">
        <v>77</v>
      </c>
      <c r="J45" s="35" t="s">
        <v>71</v>
      </c>
      <c r="K45" s="36">
        <v>2</v>
      </c>
      <c r="L45" s="36">
        <v>2</v>
      </c>
      <c r="M45" s="36">
        <v>2021</v>
      </c>
      <c r="N45" s="36">
        <v>30</v>
      </c>
      <c r="O45" s="36">
        <v>9</v>
      </c>
      <c r="P45" s="36">
        <v>2022</v>
      </c>
      <c r="Q45" s="37" t="s">
        <v>43</v>
      </c>
      <c r="R45" s="36" t="s">
        <v>210</v>
      </c>
      <c r="S45" s="38">
        <v>0</v>
      </c>
      <c r="T45" s="38">
        <v>0</v>
      </c>
      <c r="U45" s="38">
        <v>0</v>
      </c>
      <c r="V45" s="38">
        <v>0</v>
      </c>
      <c r="W45" s="38">
        <v>0</v>
      </c>
      <c r="X45" s="38">
        <v>0</v>
      </c>
      <c r="Y45" s="38">
        <v>0</v>
      </c>
      <c r="Z45" s="38">
        <v>1</v>
      </c>
      <c r="AA45" s="38">
        <v>0</v>
      </c>
      <c r="AB45" s="38">
        <v>0</v>
      </c>
      <c r="AC45" s="39">
        <f t="shared" si="2"/>
        <v>1</v>
      </c>
      <c r="AD45" s="35" t="s">
        <v>247</v>
      </c>
      <c r="AE45" s="35" t="s">
        <v>248</v>
      </c>
      <c r="AF45" s="35" t="s">
        <v>249</v>
      </c>
      <c r="AG45" s="35"/>
    </row>
    <row r="46" spans="1:33" ht="146.25" customHeight="1" x14ac:dyDescent="0.25">
      <c r="A46" s="9"/>
      <c r="B46" s="29">
        <f t="shared" si="1"/>
        <v>35</v>
      </c>
      <c r="C46" s="82"/>
      <c r="D46" s="31" t="s">
        <v>250</v>
      </c>
      <c r="E46" s="31" t="s">
        <v>251</v>
      </c>
      <c r="F46" s="37" t="s">
        <v>235</v>
      </c>
      <c r="G46" s="33"/>
      <c r="H46" s="34"/>
      <c r="I46" s="35" t="s">
        <v>252</v>
      </c>
      <c r="J46" s="35" t="s">
        <v>253</v>
      </c>
      <c r="K46" s="36">
        <v>2</v>
      </c>
      <c r="L46" s="36">
        <v>2</v>
      </c>
      <c r="M46" s="36">
        <v>2021</v>
      </c>
      <c r="N46" s="36">
        <v>28</v>
      </c>
      <c r="O46" s="36">
        <v>2</v>
      </c>
      <c r="P46" s="36">
        <v>2022</v>
      </c>
      <c r="Q46" s="37" t="s">
        <v>43</v>
      </c>
      <c r="R46" s="36" t="s">
        <v>210</v>
      </c>
      <c r="S46" s="38">
        <v>0</v>
      </c>
      <c r="T46" s="38">
        <v>0</v>
      </c>
      <c r="U46" s="38">
        <v>1</v>
      </c>
      <c r="V46" s="38">
        <v>0</v>
      </c>
      <c r="W46" s="38">
        <v>0</v>
      </c>
      <c r="X46" s="38">
        <v>0</v>
      </c>
      <c r="Y46" s="38">
        <v>0</v>
      </c>
      <c r="Z46" s="38">
        <v>0</v>
      </c>
      <c r="AA46" s="38">
        <v>0</v>
      </c>
      <c r="AB46" s="38">
        <v>0</v>
      </c>
      <c r="AC46" s="39">
        <f t="shared" si="2"/>
        <v>1</v>
      </c>
      <c r="AD46" s="35" t="s">
        <v>254</v>
      </c>
      <c r="AE46" s="35" t="s">
        <v>255</v>
      </c>
      <c r="AF46" s="35" t="s">
        <v>256</v>
      </c>
      <c r="AG46" s="35"/>
    </row>
    <row r="47" spans="1:33" ht="171" customHeight="1" x14ac:dyDescent="0.25">
      <c r="A47" s="9"/>
      <c r="B47" s="29">
        <f t="shared" si="1"/>
        <v>36</v>
      </c>
      <c r="C47" s="99" t="s">
        <v>257</v>
      </c>
      <c r="D47" s="31" t="s">
        <v>258</v>
      </c>
      <c r="E47" s="31" t="s">
        <v>259</v>
      </c>
      <c r="F47" s="37" t="s">
        <v>260</v>
      </c>
      <c r="G47" s="33">
        <v>50000000</v>
      </c>
      <c r="H47" s="34" t="s">
        <v>40</v>
      </c>
      <c r="I47" s="35" t="s">
        <v>261</v>
      </c>
      <c r="J47" s="35" t="s">
        <v>262</v>
      </c>
      <c r="K47" s="36">
        <v>2</v>
      </c>
      <c r="L47" s="36">
        <v>2</v>
      </c>
      <c r="M47" s="36">
        <v>2021</v>
      </c>
      <c r="N47" s="36">
        <v>30</v>
      </c>
      <c r="O47" s="36">
        <v>5</v>
      </c>
      <c r="P47" s="36">
        <v>2022</v>
      </c>
      <c r="Q47" s="37" t="s">
        <v>43</v>
      </c>
      <c r="R47" s="36" t="s">
        <v>263</v>
      </c>
      <c r="S47" s="38">
        <v>0</v>
      </c>
      <c r="T47" s="38">
        <v>0</v>
      </c>
      <c r="U47" s="38">
        <v>0</v>
      </c>
      <c r="V47" s="38">
        <v>0</v>
      </c>
      <c r="W47" s="38">
        <v>1</v>
      </c>
      <c r="X47" s="38">
        <v>0</v>
      </c>
      <c r="Y47" s="38">
        <v>0</v>
      </c>
      <c r="Z47" s="38">
        <v>0</v>
      </c>
      <c r="AA47" s="38">
        <v>0</v>
      </c>
      <c r="AB47" s="38">
        <v>0</v>
      </c>
      <c r="AC47" s="39">
        <f t="shared" si="2"/>
        <v>1</v>
      </c>
      <c r="AD47" s="35" t="s">
        <v>264</v>
      </c>
      <c r="AE47" s="35" t="s">
        <v>265</v>
      </c>
      <c r="AF47" s="35" t="s">
        <v>266</v>
      </c>
      <c r="AG47" s="35"/>
    </row>
    <row r="48" spans="1:33" ht="143.25" customHeight="1" x14ac:dyDescent="0.25">
      <c r="A48" s="9"/>
      <c r="B48" s="29">
        <f t="shared" si="1"/>
        <v>37</v>
      </c>
      <c r="C48" s="97"/>
      <c r="D48" s="31" t="s">
        <v>267</v>
      </c>
      <c r="E48" s="31" t="s">
        <v>268</v>
      </c>
      <c r="F48" s="37" t="s">
        <v>269</v>
      </c>
      <c r="G48" s="33">
        <v>10000000</v>
      </c>
      <c r="H48" s="34" t="s">
        <v>130</v>
      </c>
      <c r="I48" s="35" t="s">
        <v>225</v>
      </c>
      <c r="J48" s="35" t="s">
        <v>71</v>
      </c>
      <c r="K48" s="36">
        <v>2</v>
      </c>
      <c r="L48" s="36">
        <v>2</v>
      </c>
      <c r="M48" s="36">
        <v>2021</v>
      </c>
      <c r="N48" s="36">
        <v>28</v>
      </c>
      <c r="O48" s="36">
        <v>2</v>
      </c>
      <c r="P48" s="36">
        <v>2022</v>
      </c>
      <c r="Q48" s="37" t="s">
        <v>43</v>
      </c>
      <c r="R48" s="36" t="s">
        <v>263</v>
      </c>
      <c r="S48" s="38">
        <v>0</v>
      </c>
      <c r="T48" s="38">
        <v>0</v>
      </c>
      <c r="U48" s="38">
        <v>1</v>
      </c>
      <c r="V48" s="38">
        <v>0</v>
      </c>
      <c r="W48" s="38">
        <v>0</v>
      </c>
      <c r="X48" s="38">
        <v>0</v>
      </c>
      <c r="Y48" s="38">
        <v>0</v>
      </c>
      <c r="Z48" s="38">
        <v>0</v>
      </c>
      <c r="AA48" s="38">
        <v>0</v>
      </c>
      <c r="AB48" s="38">
        <v>0</v>
      </c>
      <c r="AC48" s="39">
        <f t="shared" si="2"/>
        <v>1</v>
      </c>
      <c r="AD48" s="35" t="s">
        <v>270</v>
      </c>
      <c r="AE48" s="35" t="s">
        <v>271</v>
      </c>
      <c r="AF48" s="35" t="s">
        <v>272</v>
      </c>
      <c r="AG48" s="35"/>
    </row>
    <row r="49" spans="1:33" ht="127.5" customHeight="1" x14ac:dyDescent="0.25">
      <c r="A49" s="9"/>
      <c r="B49" s="29">
        <f t="shared" si="1"/>
        <v>38</v>
      </c>
      <c r="C49" s="97"/>
      <c r="D49" s="31" t="s">
        <v>273</v>
      </c>
      <c r="E49" s="31" t="s">
        <v>274</v>
      </c>
      <c r="F49" s="37" t="s">
        <v>275</v>
      </c>
      <c r="G49" s="33">
        <v>10000000</v>
      </c>
      <c r="H49" s="34" t="s">
        <v>130</v>
      </c>
      <c r="I49" s="35" t="s">
        <v>276</v>
      </c>
      <c r="J49" s="35" t="s">
        <v>277</v>
      </c>
      <c r="K49" s="36">
        <v>2</v>
      </c>
      <c r="L49" s="36">
        <v>2</v>
      </c>
      <c r="M49" s="36">
        <v>2021</v>
      </c>
      <c r="N49" s="36">
        <v>20</v>
      </c>
      <c r="O49" s="36">
        <v>7</v>
      </c>
      <c r="P49" s="36">
        <v>2023</v>
      </c>
      <c r="Q49" s="37" t="s">
        <v>43</v>
      </c>
      <c r="R49" s="36" t="s">
        <v>263</v>
      </c>
      <c r="S49" s="38">
        <v>0.8</v>
      </c>
      <c r="T49" s="38">
        <v>0</v>
      </c>
      <c r="U49" s="38">
        <v>0</v>
      </c>
      <c r="V49" s="38">
        <v>0</v>
      </c>
      <c r="W49" s="38">
        <v>0</v>
      </c>
      <c r="X49" s="38">
        <v>0</v>
      </c>
      <c r="Y49" s="38">
        <v>0</v>
      </c>
      <c r="Z49" s="38">
        <v>0</v>
      </c>
      <c r="AA49" s="38">
        <v>0</v>
      </c>
      <c r="AB49" s="38">
        <v>0</v>
      </c>
      <c r="AC49" s="39">
        <f t="shared" si="2"/>
        <v>0.8</v>
      </c>
      <c r="AD49" s="35" t="s">
        <v>278</v>
      </c>
      <c r="AE49" s="35" t="s">
        <v>279</v>
      </c>
      <c r="AF49" s="35" t="s">
        <v>280</v>
      </c>
      <c r="AG49" s="35"/>
    </row>
    <row r="50" spans="1:33" ht="136.5" customHeight="1" x14ac:dyDescent="0.25">
      <c r="A50" s="9"/>
      <c r="B50" s="29">
        <f t="shared" si="1"/>
        <v>39</v>
      </c>
      <c r="C50" s="97"/>
      <c r="D50" s="31" t="s">
        <v>281</v>
      </c>
      <c r="E50" s="31" t="s">
        <v>282</v>
      </c>
      <c r="F50" s="37" t="s">
        <v>269</v>
      </c>
      <c r="G50" s="33">
        <v>10000000</v>
      </c>
      <c r="H50" s="34" t="s">
        <v>130</v>
      </c>
      <c r="I50" s="35" t="s">
        <v>283</v>
      </c>
      <c r="J50" s="35" t="s">
        <v>284</v>
      </c>
      <c r="K50" s="36">
        <v>2</v>
      </c>
      <c r="L50" s="36">
        <v>2</v>
      </c>
      <c r="M50" s="36">
        <v>2021</v>
      </c>
      <c r="N50" s="36">
        <v>20</v>
      </c>
      <c r="O50" s="36">
        <v>7</v>
      </c>
      <c r="P50" s="36">
        <v>2023</v>
      </c>
      <c r="Q50" s="37" t="s">
        <v>43</v>
      </c>
      <c r="R50" s="36" t="s">
        <v>263</v>
      </c>
      <c r="S50" s="38">
        <v>0</v>
      </c>
      <c r="T50" s="38">
        <v>0</v>
      </c>
      <c r="U50" s="38">
        <v>0</v>
      </c>
      <c r="V50" s="38">
        <v>0</v>
      </c>
      <c r="W50" s="38">
        <v>0</v>
      </c>
      <c r="X50" s="38">
        <v>0</v>
      </c>
      <c r="Y50" s="38">
        <v>0</v>
      </c>
      <c r="Z50" s="38">
        <v>0</v>
      </c>
      <c r="AA50" s="38">
        <v>0</v>
      </c>
      <c r="AB50" s="38">
        <v>0</v>
      </c>
      <c r="AC50" s="39">
        <f t="shared" si="2"/>
        <v>0</v>
      </c>
      <c r="AD50" s="35"/>
      <c r="AE50" s="35"/>
      <c r="AF50" s="35"/>
      <c r="AG50" s="35"/>
    </row>
    <row r="51" spans="1:33" ht="213.75" customHeight="1" x14ac:dyDescent="0.25">
      <c r="A51" s="9"/>
      <c r="B51" s="29">
        <f t="shared" si="1"/>
        <v>40</v>
      </c>
      <c r="C51" s="97"/>
      <c r="D51" s="31" t="s">
        <v>285</v>
      </c>
      <c r="E51" s="31" t="s">
        <v>286</v>
      </c>
      <c r="F51" s="37" t="s">
        <v>269</v>
      </c>
      <c r="G51" s="33"/>
      <c r="H51" s="34"/>
      <c r="I51" s="35" t="s">
        <v>287</v>
      </c>
      <c r="J51" s="35" t="s">
        <v>288</v>
      </c>
      <c r="K51" s="36">
        <v>2</v>
      </c>
      <c r="L51" s="36">
        <v>2</v>
      </c>
      <c r="M51" s="36">
        <v>2021</v>
      </c>
      <c r="N51" s="36">
        <v>28</v>
      </c>
      <c r="O51" s="36">
        <v>2</v>
      </c>
      <c r="P51" s="36">
        <v>2022</v>
      </c>
      <c r="Q51" s="37" t="s">
        <v>43</v>
      </c>
      <c r="R51" s="36" t="s">
        <v>263</v>
      </c>
      <c r="S51" s="38">
        <v>0</v>
      </c>
      <c r="T51" s="38">
        <v>0</v>
      </c>
      <c r="U51" s="38">
        <v>1</v>
      </c>
      <c r="V51" s="38">
        <v>0</v>
      </c>
      <c r="W51" s="38">
        <v>0</v>
      </c>
      <c r="X51" s="38">
        <v>0</v>
      </c>
      <c r="Y51" s="38">
        <v>0</v>
      </c>
      <c r="Z51" s="38">
        <v>0</v>
      </c>
      <c r="AA51" s="38">
        <v>0</v>
      </c>
      <c r="AB51" s="38">
        <v>0</v>
      </c>
      <c r="AC51" s="39">
        <f t="shared" si="2"/>
        <v>1</v>
      </c>
      <c r="AD51" s="35" t="s">
        <v>289</v>
      </c>
      <c r="AE51" s="35" t="s">
        <v>290</v>
      </c>
      <c r="AF51" s="35" t="s">
        <v>291</v>
      </c>
      <c r="AG51" s="35"/>
    </row>
    <row r="52" spans="1:33" ht="136.5" customHeight="1" x14ac:dyDescent="0.25">
      <c r="A52" s="9"/>
      <c r="B52" s="29">
        <f t="shared" si="1"/>
        <v>41</v>
      </c>
      <c r="C52" s="97"/>
      <c r="D52" s="31" t="s">
        <v>292</v>
      </c>
      <c r="E52" s="31" t="s">
        <v>293</v>
      </c>
      <c r="F52" s="37" t="s">
        <v>269</v>
      </c>
      <c r="G52" s="33"/>
      <c r="H52" s="34"/>
      <c r="I52" s="35" t="s">
        <v>83</v>
      </c>
      <c r="J52" s="35" t="s">
        <v>294</v>
      </c>
      <c r="K52" s="36">
        <v>2</v>
      </c>
      <c r="L52" s="36">
        <v>2</v>
      </c>
      <c r="M52" s="36">
        <v>2021</v>
      </c>
      <c r="N52" s="36">
        <v>28</v>
      </c>
      <c r="O52" s="36">
        <v>2</v>
      </c>
      <c r="P52" s="36">
        <v>2022</v>
      </c>
      <c r="Q52" s="37" t="s">
        <v>43</v>
      </c>
      <c r="R52" s="36" t="s">
        <v>263</v>
      </c>
      <c r="S52" s="38">
        <v>0</v>
      </c>
      <c r="T52" s="38">
        <v>0</v>
      </c>
      <c r="U52" s="38">
        <v>1</v>
      </c>
      <c r="V52" s="38">
        <v>0</v>
      </c>
      <c r="W52" s="38">
        <v>0</v>
      </c>
      <c r="X52" s="38">
        <v>0</v>
      </c>
      <c r="Y52" s="38">
        <v>0</v>
      </c>
      <c r="Z52" s="38">
        <v>0</v>
      </c>
      <c r="AA52" s="38">
        <v>0</v>
      </c>
      <c r="AB52" s="38">
        <v>0</v>
      </c>
      <c r="AC52" s="39">
        <f t="shared" si="2"/>
        <v>1</v>
      </c>
      <c r="AD52" s="35" t="s">
        <v>295</v>
      </c>
      <c r="AE52" s="35" t="s">
        <v>296</v>
      </c>
      <c r="AF52" s="35" t="s">
        <v>297</v>
      </c>
      <c r="AG52" s="35"/>
    </row>
    <row r="53" spans="1:33" ht="136.5" customHeight="1" x14ac:dyDescent="0.25">
      <c r="A53" s="9"/>
      <c r="B53" s="29">
        <f t="shared" si="1"/>
        <v>42</v>
      </c>
      <c r="C53" s="97"/>
      <c r="D53" s="31" t="s">
        <v>298</v>
      </c>
      <c r="E53" s="31" t="s">
        <v>299</v>
      </c>
      <c r="F53" s="37" t="s">
        <v>269</v>
      </c>
      <c r="G53" s="33"/>
      <c r="H53" s="34"/>
      <c r="I53" s="35" t="s">
        <v>83</v>
      </c>
      <c r="J53" s="35" t="s">
        <v>294</v>
      </c>
      <c r="K53" s="36">
        <v>2</v>
      </c>
      <c r="L53" s="36">
        <v>2</v>
      </c>
      <c r="M53" s="36">
        <v>2021</v>
      </c>
      <c r="N53" s="36">
        <v>28</v>
      </c>
      <c r="O53" s="36">
        <v>2</v>
      </c>
      <c r="P53" s="36">
        <v>2022</v>
      </c>
      <c r="Q53" s="37" t="s">
        <v>43</v>
      </c>
      <c r="R53" s="36" t="s">
        <v>263</v>
      </c>
      <c r="S53" s="38">
        <v>0</v>
      </c>
      <c r="T53" s="38">
        <v>0</v>
      </c>
      <c r="U53" s="38">
        <v>1</v>
      </c>
      <c r="V53" s="38">
        <v>0</v>
      </c>
      <c r="W53" s="38">
        <v>0</v>
      </c>
      <c r="X53" s="38">
        <v>0</v>
      </c>
      <c r="Y53" s="38">
        <v>0</v>
      </c>
      <c r="Z53" s="38">
        <v>0</v>
      </c>
      <c r="AA53" s="38">
        <v>0</v>
      </c>
      <c r="AB53" s="38">
        <v>0</v>
      </c>
      <c r="AC53" s="39">
        <f t="shared" si="2"/>
        <v>1</v>
      </c>
      <c r="AD53" s="35" t="s">
        <v>300</v>
      </c>
      <c r="AE53" s="35" t="s">
        <v>301</v>
      </c>
      <c r="AF53" s="35" t="s">
        <v>302</v>
      </c>
      <c r="AG53" s="35"/>
    </row>
    <row r="54" spans="1:33" ht="161.25" customHeight="1" x14ac:dyDescent="0.25">
      <c r="A54" s="9"/>
      <c r="B54" s="29">
        <f t="shared" si="1"/>
        <v>43</v>
      </c>
      <c r="C54" s="82"/>
      <c r="D54" s="31" t="s">
        <v>303</v>
      </c>
      <c r="E54" s="31" t="s">
        <v>304</v>
      </c>
      <c r="F54" s="37" t="s">
        <v>269</v>
      </c>
      <c r="G54" s="33"/>
      <c r="H54" s="34"/>
      <c r="I54" s="35" t="s">
        <v>83</v>
      </c>
      <c r="J54" s="35" t="s">
        <v>294</v>
      </c>
      <c r="K54" s="36">
        <v>2</v>
      </c>
      <c r="L54" s="36">
        <v>2</v>
      </c>
      <c r="M54" s="36">
        <v>2021</v>
      </c>
      <c r="N54" s="36">
        <v>30</v>
      </c>
      <c r="O54" s="36">
        <v>10</v>
      </c>
      <c r="P54" s="36">
        <v>2022</v>
      </c>
      <c r="Q54" s="37" t="s">
        <v>43</v>
      </c>
      <c r="R54" s="36" t="s">
        <v>263</v>
      </c>
      <c r="S54" s="38">
        <v>0</v>
      </c>
      <c r="T54" s="38">
        <v>0</v>
      </c>
      <c r="U54" s="38">
        <v>0</v>
      </c>
      <c r="V54" s="38">
        <v>0</v>
      </c>
      <c r="W54" s="38">
        <v>0</v>
      </c>
      <c r="X54" s="38">
        <v>0</v>
      </c>
      <c r="Y54" s="38">
        <v>0</v>
      </c>
      <c r="Z54" s="38">
        <v>0</v>
      </c>
      <c r="AA54" s="38">
        <v>0.8</v>
      </c>
      <c r="AB54" s="38">
        <v>0</v>
      </c>
      <c r="AC54" s="39">
        <f t="shared" si="2"/>
        <v>0.8</v>
      </c>
      <c r="AD54" s="35" t="s">
        <v>305</v>
      </c>
      <c r="AE54" s="35" t="s">
        <v>306</v>
      </c>
      <c r="AF54" s="35" t="s">
        <v>307</v>
      </c>
      <c r="AG54" s="35"/>
    </row>
    <row r="55" spans="1:33" ht="150" customHeight="1" x14ac:dyDescent="0.25">
      <c r="A55" s="9"/>
      <c r="B55" s="29">
        <f t="shared" si="1"/>
        <v>44</v>
      </c>
      <c r="C55" s="100" t="s">
        <v>308</v>
      </c>
      <c r="D55" s="31" t="s">
        <v>309</v>
      </c>
      <c r="E55" s="31" t="s">
        <v>310</v>
      </c>
      <c r="F55" s="37" t="s">
        <v>311</v>
      </c>
      <c r="G55" s="33"/>
      <c r="H55" s="34"/>
      <c r="I55" s="35" t="s">
        <v>312</v>
      </c>
      <c r="J55" s="35" t="s">
        <v>71</v>
      </c>
      <c r="K55" s="36">
        <v>2</v>
      </c>
      <c r="L55" s="36">
        <v>2</v>
      </c>
      <c r="M55" s="36">
        <v>2021</v>
      </c>
      <c r="N55" s="36">
        <v>20</v>
      </c>
      <c r="O55" s="36">
        <v>7</v>
      </c>
      <c r="P55" s="36">
        <v>2023</v>
      </c>
      <c r="Q55" s="37" t="s">
        <v>43</v>
      </c>
      <c r="R55" s="36" t="s">
        <v>178</v>
      </c>
      <c r="S55" s="38">
        <v>0.3</v>
      </c>
      <c r="T55" s="38">
        <v>0</v>
      </c>
      <c r="U55" s="38">
        <v>0</v>
      </c>
      <c r="V55" s="38">
        <v>0</v>
      </c>
      <c r="W55" s="38">
        <v>0</v>
      </c>
      <c r="X55" s="38">
        <v>0</v>
      </c>
      <c r="Y55" s="38">
        <v>0</v>
      </c>
      <c r="Z55" s="38">
        <v>0</v>
      </c>
      <c r="AA55" s="38">
        <v>0</v>
      </c>
      <c r="AB55" s="51">
        <v>0.7</v>
      </c>
      <c r="AC55" s="52">
        <f t="shared" si="2"/>
        <v>1</v>
      </c>
      <c r="AD55" s="35" t="s">
        <v>313</v>
      </c>
      <c r="AE55" s="35" t="s">
        <v>314</v>
      </c>
      <c r="AF55" s="35" t="s">
        <v>315</v>
      </c>
      <c r="AG55" s="35"/>
    </row>
    <row r="56" spans="1:33" ht="144.75" customHeight="1" x14ac:dyDescent="0.25">
      <c r="A56" s="9"/>
      <c r="B56" s="29">
        <f t="shared" si="1"/>
        <v>45</v>
      </c>
      <c r="C56" s="97"/>
      <c r="D56" s="31" t="s">
        <v>316</v>
      </c>
      <c r="E56" s="31" t="s">
        <v>317</v>
      </c>
      <c r="F56" s="37" t="s">
        <v>318</v>
      </c>
      <c r="G56" s="33">
        <v>50000000</v>
      </c>
      <c r="H56" s="34" t="s">
        <v>319</v>
      </c>
      <c r="I56" s="35" t="s">
        <v>320</v>
      </c>
      <c r="J56" s="35" t="s">
        <v>321</v>
      </c>
      <c r="K56" s="36">
        <v>2</v>
      </c>
      <c r="L56" s="36">
        <v>2</v>
      </c>
      <c r="M56" s="36">
        <v>2021</v>
      </c>
      <c r="N56" s="36">
        <v>30</v>
      </c>
      <c r="O56" s="36">
        <v>1</v>
      </c>
      <c r="P56" s="36">
        <v>2022</v>
      </c>
      <c r="Q56" s="37" t="s">
        <v>43</v>
      </c>
      <c r="R56" s="36" t="s">
        <v>322</v>
      </c>
      <c r="S56" s="38">
        <v>0</v>
      </c>
      <c r="T56" s="38">
        <v>1</v>
      </c>
      <c r="U56" s="38">
        <v>0</v>
      </c>
      <c r="V56" s="38">
        <v>0</v>
      </c>
      <c r="W56" s="38">
        <v>0</v>
      </c>
      <c r="X56" s="38">
        <v>0</v>
      </c>
      <c r="Y56" s="38">
        <v>0</v>
      </c>
      <c r="Z56" s="38">
        <v>0</v>
      </c>
      <c r="AA56" s="38">
        <v>0</v>
      </c>
      <c r="AB56" s="38">
        <v>0</v>
      </c>
      <c r="AC56" s="39">
        <f t="shared" si="2"/>
        <v>1</v>
      </c>
      <c r="AD56" s="35" t="s">
        <v>323</v>
      </c>
      <c r="AE56" s="35" t="s">
        <v>324</v>
      </c>
      <c r="AF56" s="35" t="s">
        <v>325</v>
      </c>
      <c r="AG56" s="35" t="s">
        <v>326</v>
      </c>
    </row>
    <row r="57" spans="1:33" ht="135.75" customHeight="1" x14ac:dyDescent="0.25">
      <c r="A57" s="9"/>
      <c r="B57" s="29">
        <f t="shared" si="1"/>
        <v>46</v>
      </c>
      <c r="C57" s="97"/>
      <c r="D57" s="31" t="s">
        <v>327</v>
      </c>
      <c r="E57" s="31" t="s">
        <v>328</v>
      </c>
      <c r="F57" s="37" t="s">
        <v>329</v>
      </c>
      <c r="G57" s="33"/>
      <c r="H57" s="34"/>
      <c r="I57" s="35" t="s">
        <v>330</v>
      </c>
      <c r="J57" s="35" t="s">
        <v>71</v>
      </c>
      <c r="K57" s="36">
        <v>2</v>
      </c>
      <c r="L57" s="36">
        <v>2</v>
      </c>
      <c r="M57" s="36">
        <v>2021</v>
      </c>
      <c r="N57" s="36">
        <v>20</v>
      </c>
      <c r="O57" s="36">
        <v>7</v>
      </c>
      <c r="P57" s="36">
        <v>2023</v>
      </c>
      <c r="Q57" s="37" t="s">
        <v>43</v>
      </c>
      <c r="R57" s="36" t="s">
        <v>178</v>
      </c>
      <c r="S57" s="38">
        <v>0</v>
      </c>
      <c r="T57" s="38">
        <v>0</v>
      </c>
      <c r="U57" s="38">
        <v>0</v>
      </c>
      <c r="V57" s="38">
        <v>0</v>
      </c>
      <c r="W57" s="38">
        <v>0</v>
      </c>
      <c r="X57" s="38">
        <v>0</v>
      </c>
      <c r="Y57" s="38">
        <v>0</v>
      </c>
      <c r="Z57" s="38">
        <v>0</v>
      </c>
      <c r="AA57" s="38">
        <v>0</v>
      </c>
      <c r="AB57" s="38">
        <v>1</v>
      </c>
      <c r="AC57" s="39">
        <f t="shared" si="2"/>
        <v>1</v>
      </c>
      <c r="AD57" s="35" t="s">
        <v>331</v>
      </c>
      <c r="AE57" s="35" t="s">
        <v>332</v>
      </c>
      <c r="AF57" s="35"/>
      <c r="AG57" s="35"/>
    </row>
    <row r="58" spans="1:33" ht="135.75" customHeight="1" x14ac:dyDescent="0.25">
      <c r="A58" s="9"/>
      <c r="B58" s="29">
        <f t="shared" si="1"/>
        <v>47</v>
      </c>
      <c r="C58" s="97"/>
      <c r="D58" s="31" t="s">
        <v>333</v>
      </c>
      <c r="E58" s="31" t="s">
        <v>334</v>
      </c>
      <c r="F58" s="37" t="s">
        <v>329</v>
      </c>
      <c r="G58" s="33"/>
      <c r="H58" s="34"/>
      <c r="I58" s="35" t="s">
        <v>335</v>
      </c>
      <c r="J58" s="35" t="s">
        <v>71</v>
      </c>
      <c r="K58" s="36">
        <v>2</v>
      </c>
      <c r="L58" s="36">
        <v>2</v>
      </c>
      <c r="M58" s="36">
        <v>2021</v>
      </c>
      <c r="N58" s="36">
        <v>28</v>
      </c>
      <c r="O58" s="36">
        <v>2</v>
      </c>
      <c r="P58" s="36">
        <v>2022</v>
      </c>
      <c r="Q58" s="37" t="s">
        <v>43</v>
      </c>
      <c r="R58" s="36" t="s">
        <v>178</v>
      </c>
      <c r="S58" s="38">
        <v>0</v>
      </c>
      <c r="T58" s="38">
        <v>0</v>
      </c>
      <c r="U58" s="38">
        <v>1</v>
      </c>
      <c r="V58" s="38">
        <v>0</v>
      </c>
      <c r="W58" s="38">
        <v>0</v>
      </c>
      <c r="X58" s="38">
        <v>0</v>
      </c>
      <c r="Y58" s="38">
        <v>0</v>
      </c>
      <c r="Z58" s="38">
        <v>0</v>
      </c>
      <c r="AA58" s="38">
        <v>0</v>
      </c>
      <c r="AB58" s="38">
        <v>0</v>
      </c>
      <c r="AC58" s="39">
        <f t="shared" si="2"/>
        <v>1</v>
      </c>
      <c r="AD58" s="35" t="s">
        <v>336</v>
      </c>
      <c r="AE58" s="35" t="s">
        <v>337</v>
      </c>
      <c r="AF58" s="35" t="s">
        <v>338</v>
      </c>
      <c r="AG58" s="35"/>
    </row>
    <row r="59" spans="1:33" ht="135.75" customHeight="1" x14ac:dyDescent="0.25">
      <c r="A59" s="9"/>
      <c r="B59" s="29">
        <f t="shared" si="1"/>
        <v>48</v>
      </c>
      <c r="C59" s="97"/>
      <c r="D59" s="31" t="s">
        <v>339</v>
      </c>
      <c r="E59" s="31" t="s">
        <v>340</v>
      </c>
      <c r="F59" s="37" t="s">
        <v>329</v>
      </c>
      <c r="G59" s="33"/>
      <c r="H59" s="34"/>
      <c r="I59" s="35" t="s">
        <v>335</v>
      </c>
      <c r="J59" s="35" t="s">
        <v>71</v>
      </c>
      <c r="K59" s="36">
        <v>2</v>
      </c>
      <c r="L59" s="36">
        <v>2</v>
      </c>
      <c r="M59" s="36">
        <v>2021</v>
      </c>
      <c r="N59" s="36">
        <v>28</v>
      </c>
      <c r="O59" s="36">
        <v>2</v>
      </c>
      <c r="P59" s="36">
        <v>2022</v>
      </c>
      <c r="Q59" s="37" t="s">
        <v>43</v>
      </c>
      <c r="R59" s="36" t="s">
        <v>178</v>
      </c>
      <c r="S59" s="38">
        <v>0</v>
      </c>
      <c r="T59" s="38">
        <v>0</v>
      </c>
      <c r="U59" s="38">
        <v>1</v>
      </c>
      <c r="V59" s="38">
        <v>0</v>
      </c>
      <c r="W59" s="38">
        <v>0</v>
      </c>
      <c r="X59" s="38">
        <v>0</v>
      </c>
      <c r="Y59" s="38">
        <v>0</v>
      </c>
      <c r="Z59" s="38">
        <v>0</v>
      </c>
      <c r="AA59" s="38">
        <v>0</v>
      </c>
      <c r="AB59" s="38">
        <v>0</v>
      </c>
      <c r="AC59" s="39">
        <f t="shared" si="2"/>
        <v>1</v>
      </c>
      <c r="AD59" s="35" t="s">
        <v>341</v>
      </c>
      <c r="AE59" s="35" t="s">
        <v>342</v>
      </c>
      <c r="AF59" s="35" t="s">
        <v>343</v>
      </c>
      <c r="AG59" s="35"/>
    </row>
    <row r="60" spans="1:33" ht="163.5" customHeight="1" x14ac:dyDescent="0.25">
      <c r="A60" s="9"/>
      <c r="B60" s="29">
        <f t="shared" si="1"/>
        <v>49</v>
      </c>
      <c r="C60" s="97"/>
      <c r="D60" s="31" t="s">
        <v>344</v>
      </c>
      <c r="E60" s="31" t="s">
        <v>345</v>
      </c>
      <c r="F60" s="37" t="s">
        <v>329</v>
      </c>
      <c r="G60" s="33"/>
      <c r="H60" s="34"/>
      <c r="I60" s="35" t="s">
        <v>335</v>
      </c>
      <c r="J60" s="35" t="s">
        <v>71</v>
      </c>
      <c r="K60" s="36">
        <v>2</v>
      </c>
      <c r="L60" s="36">
        <v>2</v>
      </c>
      <c r="M60" s="36">
        <v>2021</v>
      </c>
      <c r="N60" s="36">
        <v>28</v>
      </c>
      <c r="O60" s="36">
        <v>2</v>
      </c>
      <c r="P60" s="36">
        <v>2022</v>
      </c>
      <c r="Q60" s="37" t="s">
        <v>43</v>
      </c>
      <c r="R60" s="36" t="s">
        <v>178</v>
      </c>
      <c r="S60" s="38">
        <v>0</v>
      </c>
      <c r="T60" s="38">
        <v>0</v>
      </c>
      <c r="U60" s="38">
        <v>1</v>
      </c>
      <c r="V60" s="38">
        <v>0</v>
      </c>
      <c r="W60" s="38">
        <v>0</v>
      </c>
      <c r="X60" s="38">
        <v>0</v>
      </c>
      <c r="Y60" s="38">
        <v>0</v>
      </c>
      <c r="Z60" s="38">
        <v>0</v>
      </c>
      <c r="AA60" s="38">
        <v>0</v>
      </c>
      <c r="AB60" s="38">
        <v>0</v>
      </c>
      <c r="AC60" s="39">
        <f t="shared" si="2"/>
        <v>1</v>
      </c>
      <c r="AD60" s="35" t="s">
        <v>346</v>
      </c>
      <c r="AE60" s="35" t="s">
        <v>347</v>
      </c>
      <c r="AF60" s="35" t="s">
        <v>348</v>
      </c>
      <c r="AG60" s="35"/>
    </row>
    <row r="61" spans="1:33" ht="135.75" customHeight="1" x14ac:dyDescent="0.25">
      <c r="A61" s="9"/>
      <c r="B61" s="29">
        <f t="shared" si="1"/>
        <v>50</v>
      </c>
      <c r="C61" s="97"/>
      <c r="D61" s="31" t="s">
        <v>349</v>
      </c>
      <c r="E61" s="31" t="s">
        <v>350</v>
      </c>
      <c r="F61" s="37" t="s">
        <v>329</v>
      </c>
      <c r="G61" s="33"/>
      <c r="H61" s="34"/>
      <c r="I61" s="35" t="s">
        <v>335</v>
      </c>
      <c r="J61" s="35" t="s">
        <v>71</v>
      </c>
      <c r="K61" s="36">
        <v>2</v>
      </c>
      <c r="L61" s="36">
        <v>2</v>
      </c>
      <c r="M61" s="36">
        <v>2021</v>
      </c>
      <c r="N61" s="36">
        <v>28</v>
      </c>
      <c r="O61" s="36">
        <v>2</v>
      </c>
      <c r="P61" s="36">
        <v>2022</v>
      </c>
      <c r="Q61" s="37" t="s">
        <v>43</v>
      </c>
      <c r="R61" s="36" t="s">
        <v>178</v>
      </c>
      <c r="S61" s="38">
        <v>0</v>
      </c>
      <c r="T61" s="38">
        <v>0</v>
      </c>
      <c r="U61" s="38">
        <v>1</v>
      </c>
      <c r="V61" s="38">
        <v>0</v>
      </c>
      <c r="W61" s="38">
        <v>0</v>
      </c>
      <c r="X61" s="38">
        <v>0</v>
      </c>
      <c r="Y61" s="38">
        <v>0</v>
      </c>
      <c r="Z61" s="38">
        <v>0</v>
      </c>
      <c r="AA61" s="38">
        <v>0</v>
      </c>
      <c r="AB61" s="38">
        <v>0</v>
      </c>
      <c r="AC61" s="39">
        <f t="shared" si="2"/>
        <v>1</v>
      </c>
      <c r="AD61" s="35" t="s">
        <v>351</v>
      </c>
      <c r="AE61" s="35" t="s">
        <v>352</v>
      </c>
      <c r="AF61" s="35" t="s">
        <v>353</v>
      </c>
      <c r="AG61" s="35"/>
    </row>
    <row r="62" spans="1:33" ht="135.75" customHeight="1" x14ac:dyDescent="0.25">
      <c r="A62" s="9"/>
      <c r="B62" s="29">
        <f t="shared" si="1"/>
        <v>51</v>
      </c>
      <c r="C62" s="97"/>
      <c r="D62" s="31" t="s">
        <v>354</v>
      </c>
      <c r="E62" s="31" t="s">
        <v>355</v>
      </c>
      <c r="F62" s="37" t="s">
        <v>329</v>
      </c>
      <c r="G62" s="33"/>
      <c r="H62" s="34"/>
      <c r="I62" s="35" t="s">
        <v>335</v>
      </c>
      <c r="J62" s="35" t="s">
        <v>71</v>
      </c>
      <c r="K62" s="36">
        <v>2</v>
      </c>
      <c r="L62" s="36">
        <v>2</v>
      </c>
      <c r="M62" s="36">
        <v>2021</v>
      </c>
      <c r="N62" s="36">
        <v>28</v>
      </c>
      <c r="O62" s="36">
        <v>2</v>
      </c>
      <c r="P62" s="36">
        <v>2022</v>
      </c>
      <c r="Q62" s="37" t="s">
        <v>43</v>
      </c>
      <c r="R62" s="36" t="s">
        <v>178</v>
      </c>
      <c r="S62" s="38">
        <v>0</v>
      </c>
      <c r="T62" s="38">
        <v>0</v>
      </c>
      <c r="U62" s="38">
        <v>1</v>
      </c>
      <c r="V62" s="38">
        <v>0</v>
      </c>
      <c r="W62" s="38">
        <v>0</v>
      </c>
      <c r="X62" s="38">
        <v>0</v>
      </c>
      <c r="Y62" s="38">
        <v>0</v>
      </c>
      <c r="Z62" s="38">
        <v>0</v>
      </c>
      <c r="AA62" s="38">
        <v>0</v>
      </c>
      <c r="AB62" s="38">
        <v>0</v>
      </c>
      <c r="AC62" s="39">
        <f t="shared" si="2"/>
        <v>1</v>
      </c>
      <c r="AD62" s="35" t="s">
        <v>356</v>
      </c>
      <c r="AE62" s="35" t="s">
        <v>357</v>
      </c>
      <c r="AF62" s="35" t="s">
        <v>358</v>
      </c>
      <c r="AG62" s="35"/>
    </row>
    <row r="63" spans="1:33" ht="182.25" customHeight="1" x14ac:dyDescent="0.25">
      <c r="A63" s="9"/>
      <c r="B63" s="29">
        <f t="shared" si="1"/>
        <v>52</v>
      </c>
      <c r="C63" s="97"/>
      <c r="D63" s="31" t="s">
        <v>359</v>
      </c>
      <c r="E63" s="31" t="s">
        <v>360</v>
      </c>
      <c r="F63" s="37" t="s">
        <v>329</v>
      </c>
      <c r="G63" s="33"/>
      <c r="H63" s="34"/>
      <c r="I63" s="35" t="s">
        <v>335</v>
      </c>
      <c r="J63" s="35" t="s">
        <v>71</v>
      </c>
      <c r="K63" s="36">
        <v>2</v>
      </c>
      <c r="L63" s="36">
        <v>2</v>
      </c>
      <c r="M63" s="36">
        <v>2021</v>
      </c>
      <c r="N63" s="36">
        <v>28</v>
      </c>
      <c r="O63" s="36">
        <v>2</v>
      </c>
      <c r="P63" s="36">
        <v>2022</v>
      </c>
      <c r="Q63" s="37" t="s">
        <v>43</v>
      </c>
      <c r="R63" s="36" t="s">
        <v>178</v>
      </c>
      <c r="S63" s="38">
        <v>0</v>
      </c>
      <c r="T63" s="38">
        <v>0</v>
      </c>
      <c r="U63" s="38">
        <v>1</v>
      </c>
      <c r="V63" s="38">
        <v>0</v>
      </c>
      <c r="W63" s="38">
        <v>0</v>
      </c>
      <c r="X63" s="38">
        <v>0</v>
      </c>
      <c r="Y63" s="38">
        <v>0</v>
      </c>
      <c r="Z63" s="38">
        <v>0</v>
      </c>
      <c r="AA63" s="38">
        <v>0</v>
      </c>
      <c r="AB63" s="38">
        <v>0</v>
      </c>
      <c r="AC63" s="39">
        <f t="shared" si="2"/>
        <v>1</v>
      </c>
      <c r="AD63" s="35" t="s">
        <v>361</v>
      </c>
      <c r="AE63" s="35" t="s">
        <v>362</v>
      </c>
      <c r="AF63" s="35" t="s">
        <v>363</v>
      </c>
      <c r="AG63" s="35"/>
    </row>
    <row r="64" spans="1:33" ht="135.75" customHeight="1" x14ac:dyDescent="0.25">
      <c r="A64" s="9"/>
      <c r="B64" s="29">
        <f t="shared" si="1"/>
        <v>53</v>
      </c>
      <c r="C64" s="82"/>
      <c r="D64" s="31" t="s">
        <v>364</v>
      </c>
      <c r="E64" s="31" t="s">
        <v>365</v>
      </c>
      <c r="F64" s="37" t="s">
        <v>329</v>
      </c>
      <c r="G64" s="33"/>
      <c r="H64" s="34"/>
      <c r="I64" s="35" t="s">
        <v>335</v>
      </c>
      <c r="J64" s="35" t="s">
        <v>71</v>
      </c>
      <c r="K64" s="36">
        <v>2</v>
      </c>
      <c r="L64" s="36">
        <v>2</v>
      </c>
      <c r="M64" s="36">
        <v>2021</v>
      </c>
      <c r="N64" s="36">
        <v>28</v>
      </c>
      <c r="O64" s="36">
        <v>2</v>
      </c>
      <c r="P64" s="36">
        <v>2022</v>
      </c>
      <c r="Q64" s="37" t="s">
        <v>43</v>
      </c>
      <c r="R64" s="36" t="s">
        <v>178</v>
      </c>
      <c r="S64" s="38">
        <v>0</v>
      </c>
      <c r="T64" s="38">
        <v>0</v>
      </c>
      <c r="U64" s="38">
        <v>1</v>
      </c>
      <c r="V64" s="38">
        <v>0</v>
      </c>
      <c r="W64" s="38">
        <v>0</v>
      </c>
      <c r="X64" s="38">
        <v>0</v>
      </c>
      <c r="Y64" s="38">
        <v>0</v>
      </c>
      <c r="Z64" s="38">
        <v>0</v>
      </c>
      <c r="AA64" s="38">
        <v>0</v>
      </c>
      <c r="AB64" s="38">
        <v>0</v>
      </c>
      <c r="AC64" s="39">
        <f t="shared" si="2"/>
        <v>1</v>
      </c>
      <c r="AD64" s="35" t="s">
        <v>366</v>
      </c>
      <c r="AE64" s="35" t="s">
        <v>367</v>
      </c>
      <c r="AF64" s="35" t="s">
        <v>368</v>
      </c>
      <c r="AG64" s="35"/>
    </row>
    <row r="65" spans="1:33" ht="135.75" customHeight="1" x14ac:dyDescent="0.25">
      <c r="A65" s="9"/>
      <c r="B65" s="29">
        <f t="shared" si="1"/>
        <v>54</v>
      </c>
      <c r="C65" s="101" t="s">
        <v>369</v>
      </c>
      <c r="D65" s="31" t="s">
        <v>370</v>
      </c>
      <c r="E65" s="31" t="s">
        <v>371</v>
      </c>
      <c r="F65" s="37" t="s">
        <v>372</v>
      </c>
      <c r="G65" s="33"/>
      <c r="H65" s="34"/>
      <c r="I65" s="35" t="s">
        <v>373</v>
      </c>
      <c r="J65" s="35" t="s">
        <v>294</v>
      </c>
      <c r="K65" s="36">
        <v>2</v>
      </c>
      <c r="L65" s="36">
        <v>2</v>
      </c>
      <c r="M65" s="36">
        <v>2021</v>
      </c>
      <c r="N65" s="36">
        <v>20</v>
      </c>
      <c r="O65" s="36">
        <v>7</v>
      </c>
      <c r="P65" s="36">
        <v>2023</v>
      </c>
      <c r="Q65" s="37" t="s">
        <v>43</v>
      </c>
      <c r="R65" s="36" t="s">
        <v>374</v>
      </c>
      <c r="S65" s="38">
        <v>0</v>
      </c>
      <c r="T65" s="38">
        <v>0</v>
      </c>
      <c r="U65" s="38">
        <v>0</v>
      </c>
      <c r="V65" s="38">
        <v>0</v>
      </c>
      <c r="W65" s="38">
        <v>0</v>
      </c>
      <c r="X65" s="38">
        <v>0</v>
      </c>
      <c r="Y65" s="38">
        <v>0.5</v>
      </c>
      <c r="Z65" s="38">
        <v>0</v>
      </c>
      <c r="AA65" s="38">
        <v>0</v>
      </c>
      <c r="AB65" s="51">
        <v>0.6</v>
      </c>
      <c r="AC65" s="52">
        <f t="shared" si="2"/>
        <v>1.1000000000000001</v>
      </c>
      <c r="AD65" s="35" t="s">
        <v>375</v>
      </c>
      <c r="AE65" s="35" t="s">
        <v>376</v>
      </c>
      <c r="AF65" s="35" t="s">
        <v>377</v>
      </c>
      <c r="AG65" s="35" t="s">
        <v>378</v>
      </c>
    </row>
    <row r="66" spans="1:33" ht="170.25" customHeight="1" x14ac:dyDescent="0.25">
      <c r="A66" s="9"/>
      <c r="B66" s="29">
        <f t="shared" si="1"/>
        <v>55</v>
      </c>
      <c r="C66" s="97"/>
      <c r="D66" s="31" t="s">
        <v>379</v>
      </c>
      <c r="E66" s="80" t="s">
        <v>380</v>
      </c>
      <c r="F66" s="37" t="s">
        <v>372</v>
      </c>
      <c r="G66" s="33">
        <v>10000000</v>
      </c>
      <c r="H66" s="34" t="s">
        <v>40</v>
      </c>
      <c r="I66" s="35" t="s">
        <v>381</v>
      </c>
      <c r="J66" s="35" t="s">
        <v>382</v>
      </c>
      <c r="K66" s="36">
        <v>2</v>
      </c>
      <c r="L66" s="36">
        <v>2</v>
      </c>
      <c r="M66" s="36">
        <v>2021</v>
      </c>
      <c r="N66" s="36">
        <v>20</v>
      </c>
      <c r="O66" s="36">
        <v>7</v>
      </c>
      <c r="P66" s="36">
        <v>2023</v>
      </c>
      <c r="Q66" s="37" t="s">
        <v>43</v>
      </c>
      <c r="R66" s="36" t="s">
        <v>374</v>
      </c>
      <c r="S66" s="38">
        <v>0</v>
      </c>
      <c r="T66" s="38">
        <v>0</v>
      </c>
      <c r="U66" s="38">
        <v>0</v>
      </c>
      <c r="V66" s="38">
        <v>0</v>
      </c>
      <c r="W66" s="38">
        <v>0</v>
      </c>
      <c r="X66" s="38">
        <v>0</v>
      </c>
      <c r="Y66" s="38">
        <v>0</v>
      </c>
      <c r="Z66" s="38">
        <v>0</v>
      </c>
      <c r="AA66" s="38">
        <v>0</v>
      </c>
      <c r="AB66" s="51">
        <v>1</v>
      </c>
      <c r="AC66" s="52">
        <v>1</v>
      </c>
      <c r="AD66" s="35" t="s">
        <v>383</v>
      </c>
      <c r="AE66" s="35" t="s">
        <v>384</v>
      </c>
      <c r="AF66" s="35"/>
      <c r="AG66" s="35"/>
    </row>
    <row r="67" spans="1:33" ht="115.5" customHeight="1" x14ac:dyDescent="0.25">
      <c r="A67" s="9"/>
      <c r="B67" s="29">
        <f t="shared" si="1"/>
        <v>56</v>
      </c>
      <c r="C67" s="97"/>
      <c r="D67" s="31" t="s">
        <v>385</v>
      </c>
      <c r="E67" s="31" t="s">
        <v>386</v>
      </c>
      <c r="F67" s="37" t="s">
        <v>387</v>
      </c>
      <c r="G67" s="33"/>
      <c r="H67" s="34"/>
      <c r="I67" s="35" t="s">
        <v>388</v>
      </c>
      <c r="J67" s="35" t="s">
        <v>71</v>
      </c>
      <c r="K67" s="36">
        <v>2</v>
      </c>
      <c r="L67" s="36">
        <v>2</v>
      </c>
      <c r="M67" s="36">
        <v>2021</v>
      </c>
      <c r="N67" s="36">
        <v>30</v>
      </c>
      <c r="O67" s="36">
        <v>12</v>
      </c>
      <c r="P67" s="36">
        <v>2021</v>
      </c>
      <c r="Q67" s="37" t="s">
        <v>43</v>
      </c>
      <c r="R67" s="36" t="s">
        <v>389</v>
      </c>
      <c r="S67" s="38">
        <v>1</v>
      </c>
      <c r="T67" s="38">
        <v>0</v>
      </c>
      <c r="U67" s="38">
        <v>0</v>
      </c>
      <c r="V67" s="38">
        <v>0</v>
      </c>
      <c r="W67" s="38">
        <v>0</v>
      </c>
      <c r="X67" s="38">
        <v>0</v>
      </c>
      <c r="Y67" s="38">
        <v>0</v>
      </c>
      <c r="Z67" s="38">
        <v>0</v>
      </c>
      <c r="AA67" s="38">
        <v>0</v>
      </c>
      <c r="AB67" s="38">
        <v>0</v>
      </c>
      <c r="AC67" s="39">
        <f t="shared" ref="AC67:AC91" si="3">+AB67+AA67+Z67+Y67+X67+W67+V67+U67+T67+S67</f>
        <v>1</v>
      </c>
      <c r="AD67" s="35" t="s">
        <v>390</v>
      </c>
      <c r="AE67" s="35" t="s">
        <v>391</v>
      </c>
      <c r="AF67" s="35" t="s">
        <v>392</v>
      </c>
      <c r="AG67" s="35"/>
    </row>
    <row r="68" spans="1:33" ht="185.25" customHeight="1" x14ac:dyDescent="0.25">
      <c r="A68" s="9"/>
      <c r="B68" s="29">
        <f t="shared" si="1"/>
        <v>57</v>
      </c>
      <c r="C68" s="97"/>
      <c r="D68" s="31" t="s">
        <v>393</v>
      </c>
      <c r="E68" s="31" t="s">
        <v>394</v>
      </c>
      <c r="F68" s="37" t="s">
        <v>372</v>
      </c>
      <c r="G68" s="33"/>
      <c r="H68" s="34"/>
      <c r="I68" s="35" t="s">
        <v>395</v>
      </c>
      <c r="J68" s="35" t="s">
        <v>396</v>
      </c>
      <c r="K68" s="36">
        <v>2</v>
      </c>
      <c r="L68" s="36">
        <v>2</v>
      </c>
      <c r="M68" s="36">
        <v>2021</v>
      </c>
      <c r="N68" s="36">
        <v>20</v>
      </c>
      <c r="O68" s="36">
        <v>12</v>
      </c>
      <c r="P68" s="36">
        <v>2023</v>
      </c>
      <c r="Q68" s="37" t="s">
        <v>43</v>
      </c>
      <c r="R68" s="36" t="s">
        <v>397</v>
      </c>
      <c r="S68" s="38">
        <v>0</v>
      </c>
      <c r="T68" s="38">
        <v>0</v>
      </c>
      <c r="U68" s="38">
        <v>0</v>
      </c>
      <c r="V68" s="38">
        <v>0</v>
      </c>
      <c r="W68" s="38">
        <v>0</v>
      </c>
      <c r="X68" s="38">
        <v>0</v>
      </c>
      <c r="Y68" s="38">
        <v>0</v>
      </c>
      <c r="Z68" s="38">
        <v>0</v>
      </c>
      <c r="AA68" s="38">
        <v>0</v>
      </c>
      <c r="AB68" s="38">
        <v>0</v>
      </c>
      <c r="AC68" s="39">
        <f t="shared" si="3"/>
        <v>0</v>
      </c>
      <c r="AD68" s="35"/>
      <c r="AE68" s="35"/>
      <c r="AF68" s="35"/>
      <c r="AG68" s="35"/>
    </row>
    <row r="69" spans="1:33" ht="185.25" customHeight="1" x14ac:dyDescent="0.25">
      <c r="A69" s="9"/>
      <c r="B69" s="29">
        <f t="shared" si="1"/>
        <v>58</v>
      </c>
      <c r="C69" s="97"/>
      <c r="D69" s="31" t="s">
        <v>398</v>
      </c>
      <c r="E69" s="31" t="s">
        <v>399</v>
      </c>
      <c r="F69" s="37" t="s">
        <v>372</v>
      </c>
      <c r="G69" s="33"/>
      <c r="H69" s="34"/>
      <c r="I69" s="35" t="s">
        <v>400</v>
      </c>
      <c r="J69" s="35" t="s">
        <v>382</v>
      </c>
      <c r="K69" s="36">
        <v>2</v>
      </c>
      <c r="L69" s="36">
        <v>2</v>
      </c>
      <c r="M69" s="36">
        <v>2021</v>
      </c>
      <c r="N69" s="36">
        <v>30</v>
      </c>
      <c r="O69" s="36">
        <v>6</v>
      </c>
      <c r="P69" s="36">
        <v>2022</v>
      </c>
      <c r="Q69" s="37" t="s">
        <v>43</v>
      </c>
      <c r="R69" s="36" t="s">
        <v>401</v>
      </c>
      <c r="S69" s="38">
        <v>0</v>
      </c>
      <c r="T69" s="38">
        <v>0</v>
      </c>
      <c r="U69" s="38">
        <v>0</v>
      </c>
      <c r="V69" s="38">
        <v>0</v>
      </c>
      <c r="W69" s="38">
        <v>0</v>
      </c>
      <c r="X69" s="38">
        <v>1</v>
      </c>
      <c r="Y69" s="38">
        <v>0</v>
      </c>
      <c r="Z69" s="38">
        <v>0</v>
      </c>
      <c r="AA69" s="38">
        <v>0</v>
      </c>
      <c r="AB69" s="38">
        <v>0</v>
      </c>
      <c r="AC69" s="39">
        <f t="shared" si="3"/>
        <v>1</v>
      </c>
      <c r="AD69" s="35" t="s">
        <v>402</v>
      </c>
      <c r="AE69" s="35" t="s">
        <v>403</v>
      </c>
      <c r="AF69" s="35" t="s">
        <v>404</v>
      </c>
      <c r="AG69" s="35"/>
    </row>
    <row r="70" spans="1:33" ht="141.75" customHeight="1" x14ac:dyDescent="0.25">
      <c r="A70" s="9"/>
      <c r="B70" s="29">
        <f t="shared" si="1"/>
        <v>59</v>
      </c>
      <c r="C70" s="97"/>
      <c r="D70" s="81" t="s">
        <v>405</v>
      </c>
      <c r="E70" s="31" t="s">
        <v>406</v>
      </c>
      <c r="F70" s="37" t="s">
        <v>407</v>
      </c>
      <c r="G70" s="33">
        <v>1000000000</v>
      </c>
      <c r="H70" s="34"/>
      <c r="I70" s="35" t="s">
        <v>408</v>
      </c>
      <c r="J70" s="35" t="s">
        <v>409</v>
      </c>
      <c r="K70" s="36">
        <v>2</v>
      </c>
      <c r="L70" s="36">
        <v>2</v>
      </c>
      <c r="M70" s="36">
        <v>2021</v>
      </c>
      <c r="N70" s="36">
        <v>28</v>
      </c>
      <c r="O70" s="36">
        <v>2</v>
      </c>
      <c r="P70" s="36">
        <v>2022</v>
      </c>
      <c r="Q70" s="37" t="s">
        <v>43</v>
      </c>
      <c r="R70" s="36" t="s">
        <v>401</v>
      </c>
      <c r="S70" s="38">
        <v>0</v>
      </c>
      <c r="T70" s="38">
        <v>0</v>
      </c>
      <c r="U70" s="38">
        <v>1</v>
      </c>
      <c r="V70" s="38">
        <v>0</v>
      </c>
      <c r="W70" s="38">
        <v>0</v>
      </c>
      <c r="X70" s="38">
        <v>0</v>
      </c>
      <c r="Y70" s="38">
        <v>0</v>
      </c>
      <c r="Z70" s="38">
        <v>0</v>
      </c>
      <c r="AA70" s="38">
        <v>0</v>
      </c>
      <c r="AB70" s="38">
        <v>0</v>
      </c>
      <c r="AC70" s="39">
        <f t="shared" si="3"/>
        <v>1</v>
      </c>
      <c r="AD70" s="35" t="s">
        <v>410</v>
      </c>
      <c r="AE70" s="35" t="s">
        <v>411</v>
      </c>
      <c r="AF70" s="35" t="s">
        <v>412</v>
      </c>
      <c r="AG70" s="55" t="s">
        <v>413</v>
      </c>
    </row>
    <row r="71" spans="1:33" ht="140.25" customHeight="1" x14ac:dyDescent="0.25">
      <c r="A71" s="9"/>
      <c r="B71" s="29">
        <f t="shared" si="1"/>
        <v>60</v>
      </c>
      <c r="C71" s="97"/>
      <c r="D71" s="82"/>
      <c r="E71" s="31" t="s">
        <v>414</v>
      </c>
      <c r="F71" s="37" t="s">
        <v>407</v>
      </c>
      <c r="G71" s="33">
        <v>1500000000</v>
      </c>
      <c r="H71" s="34"/>
      <c r="I71" s="35" t="s">
        <v>415</v>
      </c>
      <c r="J71" s="35" t="s">
        <v>416</v>
      </c>
      <c r="K71" s="36">
        <v>2</v>
      </c>
      <c r="L71" s="36">
        <v>2</v>
      </c>
      <c r="M71" s="36">
        <v>2021</v>
      </c>
      <c r="N71" s="36">
        <v>20</v>
      </c>
      <c r="O71" s="36">
        <v>12</v>
      </c>
      <c r="P71" s="36">
        <v>2023</v>
      </c>
      <c r="Q71" s="37" t="s">
        <v>43</v>
      </c>
      <c r="R71" s="36" t="s">
        <v>401</v>
      </c>
      <c r="S71" s="38">
        <v>0</v>
      </c>
      <c r="T71" s="38">
        <v>0</v>
      </c>
      <c r="U71" s="38">
        <v>0</v>
      </c>
      <c r="V71" s="38">
        <v>0</v>
      </c>
      <c r="W71" s="38">
        <v>0</v>
      </c>
      <c r="X71" s="38">
        <v>0</v>
      </c>
      <c r="Y71" s="38">
        <v>0</v>
      </c>
      <c r="Z71" s="38">
        <v>0</v>
      </c>
      <c r="AA71" s="38">
        <v>0</v>
      </c>
      <c r="AB71" s="38">
        <v>0.5</v>
      </c>
      <c r="AC71" s="39">
        <f t="shared" si="3"/>
        <v>0.5</v>
      </c>
      <c r="AD71" s="35" t="s">
        <v>417</v>
      </c>
      <c r="AE71" s="35" t="s">
        <v>418</v>
      </c>
      <c r="AF71" s="35" t="s">
        <v>419</v>
      </c>
      <c r="AG71" s="35"/>
    </row>
    <row r="72" spans="1:33" ht="187.5" customHeight="1" x14ac:dyDescent="0.25">
      <c r="A72" s="9"/>
      <c r="B72" s="29">
        <f t="shared" si="1"/>
        <v>61</v>
      </c>
      <c r="C72" s="97"/>
      <c r="D72" s="31" t="s">
        <v>420</v>
      </c>
      <c r="E72" s="31" t="s">
        <v>421</v>
      </c>
      <c r="F72" s="37" t="s">
        <v>407</v>
      </c>
      <c r="G72" s="33">
        <v>2000000000</v>
      </c>
      <c r="H72" s="34"/>
      <c r="I72" s="35" t="s">
        <v>422</v>
      </c>
      <c r="J72" s="35" t="s">
        <v>423</v>
      </c>
      <c r="K72" s="36">
        <v>2</v>
      </c>
      <c r="L72" s="36">
        <v>2</v>
      </c>
      <c r="M72" s="36">
        <v>2021</v>
      </c>
      <c r="N72" s="36">
        <v>20</v>
      </c>
      <c r="O72" s="36">
        <v>7</v>
      </c>
      <c r="P72" s="36">
        <v>2023</v>
      </c>
      <c r="Q72" s="37" t="s">
        <v>43</v>
      </c>
      <c r="R72" s="36" t="s">
        <v>401</v>
      </c>
      <c r="S72" s="38">
        <v>0</v>
      </c>
      <c r="T72" s="38">
        <v>0</v>
      </c>
      <c r="U72" s="38">
        <v>0</v>
      </c>
      <c r="V72" s="38">
        <v>0</v>
      </c>
      <c r="W72" s="38">
        <v>0</v>
      </c>
      <c r="X72" s="38">
        <v>0.5</v>
      </c>
      <c r="Y72" s="38">
        <v>0</v>
      </c>
      <c r="Z72" s="38">
        <v>0</v>
      </c>
      <c r="AA72" s="38">
        <v>0</v>
      </c>
      <c r="AB72" s="38">
        <v>0.5</v>
      </c>
      <c r="AC72" s="39">
        <f t="shared" si="3"/>
        <v>1</v>
      </c>
      <c r="AD72" s="35" t="s">
        <v>424</v>
      </c>
      <c r="AE72" s="35" t="s">
        <v>425</v>
      </c>
      <c r="AF72" s="35" t="s">
        <v>426</v>
      </c>
      <c r="AG72" s="35"/>
    </row>
    <row r="73" spans="1:33" ht="176.25" customHeight="1" x14ac:dyDescent="0.25">
      <c r="A73" s="9"/>
      <c r="B73" s="29">
        <f t="shared" si="1"/>
        <v>62</v>
      </c>
      <c r="C73" s="97"/>
      <c r="D73" s="31" t="s">
        <v>427</v>
      </c>
      <c r="E73" s="31" t="s">
        <v>428</v>
      </c>
      <c r="F73" s="37" t="s">
        <v>407</v>
      </c>
      <c r="G73" s="33">
        <v>1000000000</v>
      </c>
      <c r="H73" s="34"/>
      <c r="I73" s="35" t="s">
        <v>429</v>
      </c>
      <c r="J73" s="35" t="s">
        <v>423</v>
      </c>
      <c r="K73" s="36">
        <v>2</v>
      </c>
      <c r="L73" s="36">
        <v>2</v>
      </c>
      <c r="M73" s="36">
        <v>2021</v>
      </c>
      <c r="N73" s="36">
        <v>20</v>
      </c>
      <c r="O73" s="36">
        <v>7</v>
      </c>
      <c r="P73" s="36">
        <v>2023</v>
      </c>
      <c r="Q73" s="37" t="s">
        <v>43</v>
      </c>
      <c r="R73" s="36" t="s">
        <v>401</v>
      </c>
      <c r="S73" s="38">
        <v>0</v>
      </c>
      <c r="T73" s="38">
        <v>0</v>
      </c>
      <c r="U73" s="38">
        <v>0</v>
      </c>
      <c r="V73" s="38">
        <v>0</v>
      </c>
      <c r="W73" s="38">
        <v>0</v>
      </c>
      <c r="X73" s="38">
        <v>0.5</v>
      </c>
      <c r="Y73" s="38">
        <v>0</v>
      </c>
      <c r="Z73" s="38">
        <v>0</v>
      </c>
      <c r="AA73" s="38">
        <v>0</v>
      </c>
      <c r="AB73" s="38">
        <v>0</v>
      </c>
      <c r="AC73" s="39">
        <f t="shared" si="3"/>
        <v>0.5</v>
      </c>
      <c r="AD73" s="35" t="s">
        <v>430</v>
      </c>
      <c r="AE73" s="35" t="s">
        <v>425</v>
      </c>
      <c r="AF73" s="35" t="s">
        <v>431</v>
      </c>
      <c r="AG73" s="35"/>
    </row>
    <row r="74" spans="1:33" ht="159" customHeight="1" x14ac:dyDescent="0.25">
      <c r="A74" s="9"/>
      <c r="B74" s="29">
        <f t="shared" si="1"/>
        <v>63</v>
      </c>
      <c r="C74" s="97"/>
      <c r="D74" s="31" t="s">
        <v>432</v>
      </c>
      <c r="E74" s="31" t="s">
        <v>433</v>
      </c>
      <c r="F74" s="37" t="s">
        <v>407</v>
      </c>
      <c r="G74" s="33"/>
      <c r="H74" s="34"/>
      <c r="I74" s="35" t="s">
        <v>434</v>
      </c>
      <c r="J74" s="35" t="s">
        <v>294</v>
      </c>
      <c r="K74" s="36">
        <v>2</v>
      </c>
      <c r="L74" s="36">
        <v>2</v>
      </c>
      <c r="M74" s="36">
        <v>2021</v>
      </c>
      <c r="N74" s="36">
        <v>30</v>
      </c>
      <c r="O74" s="36">
        <v>6</v>
      </c>
      <c r="P74" s="36">
        <v>2022</v>
      </c>
      <c r="Q74" s="37" t="s">
        <v>43</v>
      </c>
      <c r="R74" s="36" t="s">
        <v>435</v>
      </c>
      <c r="S74" s="38">
        <v>0</v>
      </c>
      <c r="T74" s="38">
        <v>0</v>
      </c>
      <c r="U74" s="38">
        <v>0</v>
      </c>
      <c r="V74" s="38">
        <v>0</v>
      </c>
      <c r="W74" s="38">
        <v>0</v>
      </c>
      <c r="X74" s="38">
        <v>1</v>
      </c>
      <c r="Y74" s="38">
        <v>0</v>
      </c>
      <c r="Z74" s="38">
        <v>0</v>
      </c>
      <c r="AA74" s="38">
        <v>0</v>
      </c>
      <c r="AB74" s="38">
        <v>0</v>
      </c>
      <c r="AC74" s="39">
        <f t="shared" si="3"/>
        <v>1</v>
      </c>
      <c r="AD74" s="35" t="s">
        <v>436</v>
      </c>
      <c r="AE74" s="35" t="s">
        <v>437</v>
      </c>
      <c r="AF74" s="35" t="s">
        <v>438</v>
      </c>
      <c r="AG74" s="35"/>
    </row>
    <row r="75" spans="1:33" ht="144" customHeight="1" x14ac:dyDescent="0.25">
      <c r="A75" s="9"/>
      <c r="B75" s="29">
        <f t="shared" si="1"/>
        <v>64</v>
      </c>
      <c r="C75" s="97"/>
      <c r="D75" s="31" t="s">
        <v>439</v>
      </c>
      <c r="E75" s="80" t="s">
        <v>440</v>
      </c>
      <c r="F75" s="37" t="s">
        <v>407</v>
      </c>
      <c r="G75" s="33"/>
      <c r="H75" s="34"/>
      <c r="I75" s="35" t="s">
        <v>434</v>
      </c>
      <c r="J75" s="35" t="s">
        <v>294</v>
      </c>
      <c r="K75" s="36">
        <v>2</v>
      </c>
      <c r="L75" s="36">
        <v>2</v>
      </c>
      <c r="M75" s="36">
        <v>2021</v>
      </c>
      <c r="N75" s="36">
        <v>20</v>
      </c>
      <c r="O75" s="36">
        <v>12</v>
      </c>
      <c r="P75" s="36">
        <v>2023</v>
      </c>
      <c r="Q75" s="37" t="s">
        <v>43</v>
      </c>
      <c r="R75" s="36" t="s">
        <v>389</v>
      </c>
      <c r="S75" s="38">
        <v>0</v>
      </c>
      <c r="T75" s="38">
        <v>0</v>
      </c>
      <c r="U75" s="38">
        <v>0</v>
      </c>
      <c r="V75" s="38">
        <v>0</v>
      </c>
      <c r="W75" s="38">
        <v>0</v>
      </c>
      <c r="X75" s="38">
        <v>0</v>
      </c>
      <c r="Y75" s="38">
        <v>0</v>
      </c>
      <c r="Z75" s="38">
        <v>0</v>
      </c>
      <c r="AA75" s="38">
        <v>0</v>
      </c>
      <c r="AB75" s="38">
        <v>0</v>
      </c>
      <c r="AC75" s="39">
        <f t="shared" si="3"/>
        <v>0</v>
      </c>
      <c r="AD75" s="35"/>
      <c r="AE75" s="35"/>
      <c r="AF75" s="35"/>
      <c r="AG75" s="35"/>
    </row>
    <row r="76" spans="1:33" ht="231" customHeight="1" x14ac:dyDescent="0.25">
      <c r="A76" s="9"/>
      <c r="B76" s="29">
        <f t="shared" si="1"/>
        <v>65</v>
      </c>
      <c r="C76" s="97"/>
      <c r="D76" s="31" t="s">
        <v>441</v>
      </c>
      <c r="E76" s="31" t="s">
        <v>442</v>
      </c>
      <c r="F76" s="37" t="s">
        <v>407</v>
      </c>
      <c r="G76" s="33"/>
      <c r="H76" s="34"/>
      <c r="I76" s="35" t="s">
        <v>434</v>
      </c>
      <c r="J76" s="35" t="s">
        <v>294</v>
      </c>
      <c r="K76" s="36">
        <v>2</v>
      </c>
      <c r="L76" s="36">
        <v>2</v>
      </c>
      <c r="M76" s="36">
        <v>2021</v>
      </c>
      <c r="N76" s="36">
        <v>30</v>
      </c>
      <c r="O76" s="36">
        <v>3</v>
      </c>
      <c r="P76" s="36">
        <v>2022</v>
      </c>
      <c r="Q76" s="37" t="s">
        <v>43</v>
      </c>
      <c r="R76" s="36" t="s">
        <v>389</v>
      </c>
      <c r="S76" s="38">
        <v>0</v>
      </c>
      <c r="T76" s="38">
        <v>0</v>
      </c>
      <c r="U76" s="38">
        <v>0</v>
      </c>
      <c r="V76" s="38">
        <v>1</v>
      </c>
      <c r="W76" s="38">
        <v>0</v>
      </c>
      <c r="X76" s="38">
        <v>0</v>
      </c>
      <c r="Y76" s="38">
        <v>0</v>
      </c>
      <c r="Z76" s="38">
        <v>0</v>
      </c>
      <c r="AA76" s="38">
        <v>0</v>
      </c>
      <c r="AB76" s="38">
        <v>0</v>
      </c>
      <c r="AC76" s="39">
        <f t="shared" si="3"/>
        <v>1</v>
      </c>
      <c r="AD76" s="35" t="s">
        <v>443</v>
      </c>
      <c r="AE76" s="35" t="s">
        <v>444</v>
      </c>
      <c r="AF76" s="35" t="s">
        <v>445</v>
      </c>
      <c r="AG76" s="35"/>
    </row>
    <row r="77" spans="1:33" ht="144" customHeight="1" x14ac:dyDescent="0.25">
      <c r="A77" s="9"/>
      <c r="B77" s="29">
        <f t="shared" si="1"/>
        <v>66</v>
      </c>
      <c r="C77" s="97"/>
      <c r="D77" s="31" t="s">
        <v>446</v>
      </c>
      <c r="E77" s="31" t="s">
        <v>447</v>
      </c>
      <c r="F77" s="37" t="s">
        <v>407</v>
      </c>
      <c r="G77" s="33"/>
      <c r="H77" s="34"/>
      <c r="I77" s="35" t="s">
        <v>434</v>
      </c>
      <c r="J77" s="35" t="s">
        <v>294</v>
      </c>
      <c r="K77" s="36">
        <v>2</v>
      </c>
      <c r="L77" s="36">
        <v>2</v>
      </c>
      <c r="M77" s="36">
        <v>2021</v>
      </c>
      <c r="N77" s="36">
        <v>30</v>
      </c>
      <c r="O77" s="36">
        <v>6</v>
      </c>
      <c r="P77" s="36">
        <v>2022</v>
      </c>
      <c r="Q77" s="37" t="s">
        <v>43</v>
      </c>
      <c r="R77" s="36" t="s">
        <v>374</v>
      </c>
      <c r="S77" s="38">
        <v>0</v>
      </c>
      <c r="T77" s="38">
        <v>0</v>
      </c>
      <c r="U77" s="38">
        <v>0</v>
      </c>
      <c r="V77" s="38">
        <v>0</v>
      </c>
      <c r="W77" s="38">
        <v>0</v>
      </c>
      <c r="X77" s="38">
        <v>1</v>
      </c>
      <c r="Y77" s="38">
        <v>0</v>
      </c>
      <c r="Z77" s="38">
        <v>0</v>
      </c>
      <c r="AA77" s="38">
        <v>0</v>
      </c>
      <c r="AB77" s="38">
        <v>0</v>
      </c>
      <c r="AC77" s="39">
        <f t="shared" si="3"/>
        <v>1</v>
      </c>
      <c r="AD77" s="35" t="s">
        <v>448</v>
      </c>
      <c r="AE77" s="35" t="s">
        <v>449</v>
      </c>
      <c r="AF77" s="35" t="s">
        <v>450</v>
      </c>
      <c r="AG77" s="35"/>
    </row>
    <row r="78" spans="1:33" ht="233.25" customHeight="1" x14ac:dyDescent="0.25">
      <c r="A78" s="9"/>
      <c r="B78" s="29">
        <f t="shared" si="1"/>
        <v>67</v>
      </c>
      <c r="C78" s="97"/>
      <c r="D78" s="31" t="s">
        <v>451</v>
      </c>
      <c r="E78" s="80" t="s">
        <v>452</v>
      </c>
      <c r="F78" s="37" t="s">
        <v>407</v>
      </c>
      <c r="G78" s="33"/>
      <c r="H78" s="34"/>
      <c r="I78" s="35" t="s">
        <v>434</v>
      </c>
      <c r="J78" s="35" t="s">
        <v>294</v>
      </c>
      <c r="K78" s="36">
        <v>2</v>
      </c>
      <c r="L78" s="36">
        <v>2</v>
      </c>
      <c r="M78" s="36">
        <v>2021</v>
      </c>
      <c r="N78" s="36">
        <v>30</v>
      </c>
      <c r="O78" s="36">
        <v>6</v>
      </c>
      <c r="P78" s="36">
        <v>2022</v>
      </c>
      <c r="Q78" s="37" t="s">
        <v>43</v>
      </c>
      <c r="R78" s="36" t="s">
        <v>374</v>
      </c>
      <c r="S78" s="38">
        <v>0</v>
      </c>
      <c r="T78" s="38">
        <v>0</v>
      </c>
      <c r="U78" s="38">
        <v>0</v>
      </c>
      <c r="V78" s="38">
        <v>0</v>
      </c>
      <c r="W78" s="38">
        <v>0</v>
      </c>
      <c r="X78" s="38">
        <v>0.7</v>
      </c>
      <c r="Y78" s="38">
        <v>0</v>
      </c>
      <c r="Z78" s="38">
        <v>0</v>
      </c>
      <c r="AA78" s="38">
        <v>0</v>
      </c>
      <c r="AB78" s="38">
        <v>0</v>
      </c>
      <c r="AC78" s="39">
        <v>1</v>
      </c>
      <c r="AD78" s="35" t="s">
        <v>453</v>
      </c>
      <c r="AE78" s="35" t="s">
        <v>454</v>
      </c>
      <c r="AF78" s="35" t="s">
        <v>455</v>
      </c>
      <c r="AG78" s="35"/>
    </row>
    <row r="79" spans="1:33" ht="144" customHeight="1" x14ac:dyDescent="0.25">
      <c r="A79" s="9"/>
      <c r="B79" s="29">
        <f t="shared" si="1"/>
        <v>68</v>
      </c>
      <c r="C79" s="97"/>
      <c r="D79" s="31" t="s">
        <v>456</v>
      </c>
      <c r="E79" s="31" t="s">
        <v>457</v>
      </c>
      <c r="F79" s="37" t="s">
        <v>407</v>
      </c>
      <c r="G79" s="33"/>
      <c r="H79" s="34"/>
      <c r="I79" s="35" t="s">
        <v>434</v>
      </c>
      <c r="J79" s="35" t="s">
        <v>294</v>
      </c>
      <c r="K79" s="36">
        <v>2</v>
      </c>
      <c r="L79" s="36">
        <v>2</v>
      </c>
      <c r="M79" s="36">
        <v>2021</v>
      </c>
      <c r="N79" s="36">
        <v>28</v>
      </c>
      <c r="O79" s="36">
        <v>2</v>
      </c>
      <c r="P79" s="36">
        <v>2022</v>
      </c>
      <c r="Q79" s="37" t="s">
        <v>43</v>
      </c>
      <c r="R79" s="36" t="s">
        <v>374</v>
      </c>
      <c r="S79" s="38">
        <v>0</v>
      </c>
      <c r="T79" s="38">
        <v>0</v>
      </c>
      <c r="U79" s="38">
        <v>1</v>
      </c>
      <c r="V79" s="38">
        <v>0</v>
      </c>
      <c r="W79" s="38">
        <v>0</v>
      </c>
      <c r="X79" s="38">
        <v>0</v>
      </c>
      <c r="Y79" s="38">
        <v>0</v>
      </c>
      <c r="Z79" s="38">
        <v>0</v>
      </c>
      <c r="AA79" s="38">
        <v>0</v>
      </c>
      <c r="AB79" s="38">
        <v>0</v>
      </c>
      <c r="AC79" s="39">
        <f t="shared" si="3"/>
        <v>1</v>
      </c>
      <c r="AD79" s="35" t="s">
        <v>458</v>
      </c>
      <c r="AE79" s="35" t="s">
        <v>459</v>
      </c>
      <c r="AF79" s="35" t="s">
        <v>460</v>
      </c>
      <c r="AG79" s="35"/>
    </row>
    <row r="80" spans="1:33" ht="144" customHeight="1" x14ac:dyDescent="0.25">
      <c r="A80" s="9"/>
      <c r="B80" s="29">
        <f t="shared" si="1"/>
        <v>69</v>
      </c>
      <c r="C80" s="97"/>
      <c r="D80" s="31" t="s">
        <v>461</v>
      </c>
      <c r="E80" s="31" t="s">
        <v>462</v>
      </c>
      <c r="F80" s="37" t="s">
        <v>407</v>
      </c>
      <c r="G80" s="33"/>
      <c r="H80" s="34"/>
      <c r="I80" s="35" t="s">
        <v>434</v>
      </c>
      <c r="J80" s="35" t="s">
        <v>294</v>
      </c>
      <c r="K80" s="36">
        <v>2</v>
      </c>
      <c r="L80" s="36">
        <v>2</v>
      </c>
      <c r="M80" s="36">
        <v>2021</v>
      </c>
      <c r="N80" s="36">
        <v>28</v>
      </c>
      <c r="O80" s="36">
        <v>2</v>
      </c>
      <c r="P80" s="36">
        <v>2022</v>
      </c>
      <c r="Q80" s="37" t="s">
        <v>43</v>
      </c>
      <c r="R80" s="36" t="s">
        <v>374</v>
      </c>
      <c r="S80" s="38">
        <v>0</v>
      </c>
      <c r="T80" s="38">
        <v>0</v>
      </c>
      <c r="U80" s="38">
        <v>1</v>
      </c>
      <c r="V80" s="38">
        <v>0</v>
      </c>
      <c r="W80" s="38">
        <v>0</v>
      </c>
      <c r="X80" s="38">
        <v>0</v>
      </c>
      <c r="Y80" s="38">
        <v>0</v>
      </c>
      <c r="Z80" s="38">
        <v>0</v>
      </c>
      <c r="AA80" s="38">
        <v>0</v>
      </c>
      <c r="AB80" s="38">
        <v>0</v>
      </c>
      <c r="AC80" s="39">
        <f t="shared" si="3"/>
        <v>1</v>
      </c>
      <c r="AD80" s="35" t="s">
        <v>463</v>
      </c>
      <c r="AE80" s="35" t="s">
        <v>464</v>
      </c>
      <c r="AF80" s="35" t="s">
        <v>465</v>
      </c>
      <c r="AG80" s="35"/>
    </row>
    <row r="81" spans="1:33" ht="144" customHeight="1" x14ac:dyDescent="0.25">
      <c r="A81" s="9"/>
      <c r="B81" s="29">
        <f t="shared" si="1"/>
        <v>70</v>
      </c>
      <c r="C81" s="97"/>
      <c r="D81" s="31" t="s">
        <v>466</v>
      </c>
      <c r="E81" s="31" t="s">
        <v>467</v>
      </c>
      <c r="F81" s="37" t="s">
        <v>407</v>
      </c>
      <c r="G81" s="33"/>
      <c r="H81" s="34"/>
      <c r="I81" s="35" t="s">
        <v>434</v>
      </c>
      <c r="J81" s="35" t="s">
        <v>294</v>
      </c>
      <c r="K81" s="36">
        <v>2</v>
      </c>
      <c r="L81" s="36">
        <v>2</v>
      </c>
      <c r="M81" s="36">
        <v>2021</v>
      </c>
      <c r="N81" s="36">
        <v>30</v>
      </c>
      <c r="O81" s="36">
        <v>6</v>
      </c>
      <c r="P81" s="36">
        <v>2022</v>
      </c>
      <c r="Q81" s="37" t="s">
        <v>43</v>
      </c>
      <c r="R81" s="36" t="s">
        <v>374</v>
      </c>
      <c r="S81" s="38">
        <v>0</v>
      </c>
      <c r="T81" s="38">
        <v>0</v>
      </c>
      <c r="U81" s="38">
        <v>0</v>
      </c>
      <c r="V81" s="38">
        <v>0</v>
      </c>
      <c r="W81" s="38">
        <v>0</v>
      </c>
      <c r="X81" s="38">
        <v>1</v>
      </c>
      <c r="Y81" s="38">
        <v>0</v>
      </c>
      <c r="Z81" s="38">
        <v>0</v>
      </c>
      <c r="AA81" s="38">
        <v>0</v>
      </c>
      <c r="AB81" s="38">
        <v>0</v>
      </c>
      <c r="AC81" s="39">
        <f t="shared" si="3"/>
        <v>1</v>
      </c>
      <c r="AD81" s="35" t="s">
        <v>468</v>
      </c>
      <c r="AE81" s="35" t="s">
        <v>469</v>
      </c>
      <c r="AF81" s="35" t="s">
        <v>470</v>
      </c>
      <c r="AG81" s="31"/>
    </row>
    <row r="82" spans="1:33" ht="144" customHeight="1" x14ac:dyDescent="0.25">
      <c r="A82" s="9"/>
      <c r="B82" s="29">
        <f t="shared" si="1"/>
        <v>71</v>
      </c>
      <c r="C82" s="97"/>
      <c r="D82" s="31" t="s">
        <v>471</v>
      </c>
      <c r="E82" s="31" t="s">
        <v>472</v>
      </c>
      <c r="F82" s="37" t="s">
        <v>407</v>
      </c>
      <c r="G82" s="33"/>
      <c r="H82" s="34"/>
      <c r="I82" s="35" t="s">
        <v>434</v>
      </c>
      <c r="J82" s="35" t="s">
        <v>294</v>
      </c>
      <c r="K82" s="36">
        <v>2</v>
      </c>
      <c r="L82" s="36">
        <v>2</v>
      </c>
      <c r="M82" s="36">
        <v>2021</v>
      </c>
      <c r="N82" s="36">
        <v>30</v>
      </c>
      <c r="O82" s="36">
        <v>6</v>
      </c>
      <c r="P82" s="36">
        <v>2022</v>
      </c>
      <c r="Q82" s="37" t="s">
        <v>43</v>
      </c>
      <c r="R82" s="36" t="s">
        <v>374</v>
      </c>
      <c r="S82" s="38">
        <v>0</v>
      </c>
      <c r="T82" s="38">
        <v>0</v>
      </c>
      <c r="U82" s="38">
        <v>0</v>
      </c>
      <c r="V82" s="38">
        <v>0</v>
      </c>
      <c r="W82" s="38">
        <v>0</v>
      </c>
      <c r="X82" s="38">
        <v>1</v>
      </c>
      <c r="Y82" s="38">
        <v>0</v>
      </c>
      <c r="Z82" s="38">
        <v>0</v>
      </c>
      <c r="AA82" s="38">
        <v>0</v>
      </c>
      <c r="AB82" s="38">
        <v>0</v>
      </c>
      <c r="AC82" s="39">
        <f t="shared" si="3"/>
        <v>1</v>
      </c>
      <c r="AD82" s="35" t="s">
        <v>473</v>
      </c>
      <c r="AE82" s="35" t="s">
        <v>474</v>
      </c>
      <c r="AF82" s="35" t="s">
        <v>475</v>
      </c>
      <c r="AG82" s="35"/>
    </row>
    <row r="83" spans="1:33" ht="144" customHeight="1" x14ac:dyDescent="0.25">
      <c r="A83" s="9"/>
      <c r="B83" s="29">
        <f t="shared" si="1"/>
        <v>72</v>
      </c>
      <c r="C83" s="97"/>
      <c r="D83" s="31" t="s">
        <v>476</v>
      </c>
      <c r="E83" s="31" t="s">
        <v>477</v>
      </c>
      <c r="F83" s="37" t="s">
        <v>407</v>
      </c>
      <c r="G83" s="33"/>
      <c r="H83" s="34"/>
      <c r="I83" s="35" t="s">
        <v>434</v>
      </c>
      <c r="J83" s="35" t="s">
        <v>294</v>
      </c>
      <c r="K83" s="36">
        <v>2</v>
      </c>
      <c r="L83" s="36">
        <v>2</v>
      </c>
      <c r="M83" s="36">
        <v>2021</v>
      </c>
      <c r="N83" s="36">
        <v>30</v>
      </c>
      <c r="O83" s="36">
        <v>3</v>
      </c>
      <c r="P83" s="36">
        <v>2022</v>
      </c>
      <c r="Q83" s="37" t="s">
        <v>43</v>
      </c>
      <c r="R83" s="36" t="s">
        <v>374</v>
      </c>
      <c r="S83" s="38">
        <v>0</v>
      </c>
      <c r="T83" s="38">
        <v>0</v>
      </c>
      <c r="U83" s="38">
        <v>0</v>
      </c>
      <c r="V83" s="38">
        <v>1</v>
      </c>
      <c r="W83" s="38">
        <v>0</v>
      </c>
      <c r="X83" s="38">
        <v>0</v>
      </c>
      <c r="Y83" s="38">
        <v>0</v>
      </c>
      <c r="Z83" s="38">
        <v>0</v>
      </c>
      <c r="AA83" s="38">
        <v>0</v>
      </c>
      <c r="AB83" s="38">
        <v>0</v>
      </c>
      <c r="AC83" s="39">
        <f t="shared" si="3"/>
        <v>1</v>
      </c>
      <c r="AD83" s="35" t="s">
        <v>478</v>
      </c>
      <c r="AE83" s="35" t="s">
        <v>479</v>
      </c>
      <c r="AF83" s="35" t="s">
        <v>480</v>
      </c>
      <c r="AG83" s="35"/>
    </row>
    <row r="84" spans="1:33" ht="188.25" customHeight="1" x14ac:dyDescent="0.25">
      <c r="A84" s="9"/>
      <c r="B84" s="29">
        <f t="shared" si="1"/>
        <v>73</v>
      </c>
      <c r="C84" s="97"/>
      <c r="D84" s="31" t="s">
        <v>481</v>
      </c>
      <c r="E84" s="31" t="s">
        <v>482</v>
      </c>
      <c r="F84" s="37" t="s">
        <v>407</v>
      </c>
      <c r="G84" s="33"/>
      <c r="H84" s="34"/>
      <c r="I84" s="35" t="s">
        <v>434</v>
      </c>
      <c r="J84" s="35" t="s">
        <v>294</v>
      </c>
      <c r="K84" s="36">
        <v>2</v>
      </c>
      <c r="L84" s="36">
        <v>2</v>
      </c>
      <c r="M84" s="36">
        <v>2021</v>
      </c>
      <c r="N84" s="36">
        <v>30</v>
      </c>
      <c r="O84" s="36">
        <v>6</v>
      </c>
      <c r="P84" s="36">
        <v>2022</v>
      </c>
      <c r="Q84" s="37" t="s">
        <v>43</v>
      </c>
      <c r="R84" s="36" t="s">
        <v>374</v>
      </c>
      <c r="S84" s="38">
        <v>0</v>
      </c>
      <c r="T84" s="38">
        <v>0</v>
      </c>
      <c r="U84" s="38">
        <v>0</v>
      </c>
      <c r="V84" s="38">
        <v>0</v>
      </c>
      <c r="W84" s="38">
        <v>0</v>
      </c>
      <c r="X84" s="38">
        <v>1</v>
      </c>
      <c r="Y84" s="38">
        <v>0</v>
      </c>
      <c r="Z84" s="38">
        <v>0</v>
      </c>
      <c r="AA84" s="38">
        <v>0</v>
      </c>
      <c r="AB84" s="38">
        <v>0</v>
      </c>
      <c r="AC84" s="39">
        <f t="shared" si="3"/>
        <v>1</v>
      </c>
      <c r="AD84" s="35" t="s">
        <v>473</v>
      </c>
      <c r="AE84" s="35" t="s">
        <v>474</v>
      </c>
      <c r="AF84" s="35" t="s">
        <v>483</v>
      </c>
      <c r="AG84" s="35"/>
    </row>
    <row r="85" spans="1:33" ht="144" customHeight="1" x14ac:dyDescent="0.25">
      <c r="A85" s="9"/>
      <c r="B85" s="29">
        <f t="shared" si="1"/>
        <v>74</v>
      </c>
      <c r="C85" s="97"/>
      <c r="D85" s="31" t="s">
        <v>484</v>
      </c>
      <c r="E85" s="31" t="s">
        <v>485</v>
      </c>
      <c r="F85" s="37" t="s">
        <v>407</v>
      </c>
      <c r="G85" s="33"/>
      <c r="H85" s="34"/>
      <c r="I85" s="35" t="s">
        <v>434</v>
      </c>
      <c r="J85" s="35" t="s">
        <v>294</v>
      </c>
      <c r="K85" s="36">
        <v>2</v>
      </c>
      <c r="L85" s="36">
        <v>2</v>
      </c>
      <c r="M85" s="36">
        <v>2021</v>
      </c>
      <c r="N85" s="36">
        <v>30</v>
      </c>
      <c r="O85" s="36">
        <v>6</v>
      </c>
      <c r="P85" s="36">
        <v>2022</v>
      </c>
      <c r="Q85" s="37" t="s">
        <v>43</v>
      </c>
      <c r="R85" s="36" t="s">
        <v>374</v>
      </c>
      <c r="S85" s="38">
        <v>0</v>
      </c>
      <c r="T85" s="38">
        <v>0</v>
      </c>
      <c r="U85" s="38">
        <v>0</v>
      </c>
      <c r="V85" s="38">
        <v>0</v>
      </c>
      <c r="W85" s="38">
        <v>0</v>
      </c>
      <c r="X85" s="38">
        <v>1</v>
      </c>
      <c r="Y85" s="38">
        <v>0</v>
      </c>
      <c r="Z85" s="38">
        <v>0</v>
      </c>
      <c r="AA85" s="38">
        <v>0</v>
      </c>
      <c r="AB85" s="38">
        <v>0</v>
      </c>
      <c r="AC85" s="39">
        <f t="shared" si="3"/>
        <v>1</v>
      </c>
      <c r="AD85" s="35" t="s">
        <v>473</v>
      </c>
      <c r="AE85" s="35" t="s">
        <v>474</v>
      </c>
      <c r="AF85" s="35" t="s">
        <v>486</v>
      </c>
      <c r="AG85" s="35"/>
    </row>
    <row r="86" spans="1:33" ht="144" customHeight="1" x14ac:dyDescent="0.25">
      <c r="A86" s="9"/>
      <c r="B86" s="29">
        <f t="shared" si="1"/>
        <v>75</v>
      </c>
      <c r="C86" s="97"/>
      <c r="D86" s="31" t="s">
        <v>487</v>
      </c>
      <c r="E86" s="31" t="s">
        <v>488</v>
      </c>
      <c r="F86" s="37" t="s">
        <v>407</v>
      </c>
      <c r="G86" s="33"/>
      <c r="H86" s="34"/>
      <c r="I86" s="35" t="s">
        <v>434</v>
      </c>
      <c r="J86" s="35" t="s">
        <v>294</v>
      </c>
      <c r="K86" s="36">
        <v>2</v>
      </c>
      <c r="L86" s="36">
        <v>2</v>
      </c>
      <c r="M86" s="36">
        <v>2021</v>
      </c>
      <c r="N86" s="36">
        <v>28</v>
      </c>
      <c r="O86" s="36">
        <v>2</v>
      </c>
      <c r="P86" s="36">
        <v>2022</v>
      </c>
      <c r="Q86" s="37" t="s">
        <v>43</v>
      </c>
      <c r="R86" s="36" t="s">
        <v>95</v>
      </c>
      <c r="S86" s="38">
        <v>0</v>
      </c>
      <c r="T86" s="38">
        <v>0</v>
      </c>
      <c r="U86" s="38">
        <v>1</v>
      </c>
      <c r="V86" s="38">
        <v>0</v>
      </c>
      <c r="W86" s="38">
        <v>0</v>
      </c>
      <c r="X86" s="38">
        <v>0</v>
      </c>
      <c r="Y86" s="38">
        <v>0</v>
      </c>
      <c r="Z86" s="38">
        <v>0</v>
      </c>
      <c r="AA86" s="38">
        <v>0</v>
      </c>
      <c r="AB86" s="38">
        <v>0</v>
      </c>
      <c r="AC86" s="39">
        <f t="shared" si="3"/>
        <v>1</v>
      </c>
      <c r="AD86" s="35" t="s">
        <v>489</v>
      </c>
      <c r="AE86" s="35" t="s">
        <v>490</v>
      </c>
      <c r="AF86" s="35" t="s">
        <v>491</v>
      </c>
      <c r="AG86" s="35"/>
    </row>
    <row r="87" spans="1:33" ht="144" customHeight="1" x14ac:dyDescent="0.25">
      <c r="A87" s="9"/>
      <c r="B87" s="29">
        <f t="shared" si="1"/>
        <v>76</v>
      </c>
      <c r="C87" s="97"/>
      <c r="D87" s="31" t="s">
        <v>492</v>
      </c>
      <c r="E87" s="31" t="s">
        <v>493</v>
      </c>
      <c r="F87" s="37" t="s">
        <v>407</v>
      </c>
      <c r="G87" s="33"/>
      <c r="H87" s="34"/>
      <c r="I87" s="35" t="s">
        <v>434</v>
      </c>
      <c r="J87" s="35" t="s">
        <v>294</v>
      </c>
      <c r="K87" s="36">
        <v>2</v>
      </c>
      <c r="L87" s="36">
        <v>2</v>
      </c>
      <c r="M87" s="36">
        <v>2021</v>
      </c>
      <c r="N87" s="36">
        <v>30</v>
      </c>
      <c r="O87" s="36">
        <v>3</v>
      </c>
      <c r="P87" s="36">
        <v>2022</v>
      </c>
      <c r="Q87" s="37" t="s">
        <v>43</v>
      </c>
      <c r="R87" s="36" t="s">
        <v>374</v>
      </c>
      <c r="S87" s="38">
        <v>0</v>
      </c>
      <c r="T87" s="38">
        <v>0</v>
      </c>
      <c r="U87" s="38">
        <v>0</v>
      </c>
      <c r="V87" s="38">
        <v>1</v>
      </c>
      <c r="W87" s="38">
        <v>0</v>
      </c>
      <c r="X87" s="38">
        <v>0</v>
      </c>
      <c r="Y87" s="38">
        <v>0</v>
      </c>
      <c r="Z87" s="38">
        <v>0</v>
      </c>
      <c r="AA87" s="38">
        <v>0</v>
      </c>
      <c r="AB87" s="38">
        <v>0</v>
      </c>
      <c r="AC87" s="39">
        <f t="shared" si="3"/>
        <v>1</v>
      </c>
      <c r="AD87" s="35" t="s">
        <v>494</v>
      </c>
      <c r="AE87" s="35" t="s">
        <v>495</v>
      </c>
      <c r="AF87" s="35" t="s">
        <v>496</v>
      </c>
      <c r="AG87" s="35"/>
    </row>
    <row r="88" spans="1:33" ht="144" customHeight="1" x14ac:dyDescent="0.25">
      <c r="A88" s="9"/>
      <c r="B88" s="29">
        <f t="shared" si="1"/>
        <v>77</v>
      </c>
      <c r="C88" s="97"/>
      <c r="D88" s="31" t="s">
        <v>497</v>
      </c>
      <c r="E88" s="31" t="s">
        <v>498</v>
      </c>
      <c r="F88" s="37" t="s">
        <v>407</v>
      </c>
      <c r="G88" s="33"/>
      <c r="H88" s="34"/>
      <c r="I88" s="35" t="s">
        <v>434</v>
      </c>
      <c r="J88" s="35" t="s">
        <v>294</v>
      </c>
      <c r="K88" s="36">
        <v>2</v>
      </c>
      <c r="L88" s="36">
        <v>2</v>
      </c>
      <c r="M88" s="36">
        <v>2021</v>
      </c>
      <c r="N88" s="36">
        <v>28</v>
      </c>
      <c r="O88" s="36">
        <v>2</v>
      </c>
      <c r="P88" s="36">
        <v>2022</v>
      </c>
      <c r="Q88" s="37" t="s">
        <v>43</v>
      </c>
      <c r="R88" s="36" t="s">
        <v>499</v>
      </c>
      <c r="S88" s="38">
        <v>0</v>
      </c>
      <c r="T88" s="38">
        <v>0</v>
      </c>
      <c r="U88" s="38">
        <v>1</v>
      </c>
      <c r="V88" s="38">
        <v>0</v>
      </c>
      <c r="W88" s="38">
        <v>0</v>
      </c>
      <c r="X88" s="38">
        <v>0</v>
      </c>
      <c r="Y88" s="38">
        <v>0</v>
      </c>
      <c r="Z88" s="38">
        <v>0</v>
      </c>
      <c r="AA88" s="38">
        <v>0</v>
      </c>
      <c r="AB88" s="38">
        <v>0</v>
      </c>
      <c r="AC88" s="39">
        <f t="shared" si="3"/>
        <v>1</v>
      </c>
      <c r="AD88" s="35" t="s">
        <v>500</v>
      </c>
      <c r="AE88" s="35" t="s">
        <v>501</v>
      </c>
      <c r="AF88" s="35" t="s">
        <v>502</v>
      </c>
      <c r="AG88" s="35"/>
    </row>
    <row r="89" spans="1:33" ht="259.5" customHeight="1" x14ac:dyDescent="0.25">
      <c r="A89" s="9"/>
      <c r="B89" s="29">
        <f t="shared" si="1"/>
        <v>78</v>
      </c>
      <c r="C89" s="97"/>
      <c r="D89" s="31" t="s">
        <v>503</v>
      </c>
      <c r="E89" s="31" t="s">
        <v>504</v>
      </c>
      <c r="F89" s="37" t="s">
        <v>407</v>
      </c>
      <c r="G89" s="33"/>
      <c r="H89" s="34"/>
      <c r="I89" s="35" t="s">
        <v>434</v>
      </c>
      <c r="J89" s="35" t="s">
        <v>294</v>
      </c>
      <c r="K89" s="36">
        <v>2</v>
      </c>
      <c r="L89" s="36">
        <v>2</v>
      </c>
      <c r="M89" s="36">
        <v>2021</v>
      </c>
      <c r="N89" s="36">
        <v>28</v>
      </c>
      <c r="O89" s="36">
        <v>2</v>
      </c>
      <c r="P89" s="36">
        <v>2022</v>
      </c>
      <c r="Q89" s="37" t="s">
        <v>43</v>
      </c>
      <c r="R89" s="36" t="s">
        <v>499</v>
      </c>
      <c r="S89" s="38">
        <v>0</v>
      </c>
      <c r="T89" s="38">
        <v>0</v>
      </c>
      <c r="U89" s="38">
        <v>1</v>
      </c>
      <c r="V89" s="38">
        <v>0</v>
      </c>
      <c r="W89" s="38">
        <v>0</v>
      </c>
      <c r="X89" s="38">
        <v>0</v>
      </c>
      <c r="Y89" s="38">
        <v>0</v>
      </c>
      <c r="Z89" s="38">
        <v>0</v>
      </c>
      <c r="AA89" s="38">
        <v>0</v>
      </c>
      <c r="AB89" s="38">
        <v>0</v>
      </c>
      <c r="AC89" s="39">
        <f t="shared" si="3"/>
        <v>1</v>
      </c>
      <c r="AD89" s="35" t="s">
        <v>505</v>
      </c>
      <c r="AE89" s="35" t="s">
        <v>506</v>
      </c>
      <c r="AF89" s="35" t="s">
        <v>507</v>
      </c>
      <c r="AG89" s="35"/>
    </row>
    <row r="90" spans="1:33" ht="182.25" customHeight="1" x14ac:dyDescent="0.25">
      <c r="A90" s="9"/>
      <c r="B90" s="29">
        <f t="shared" si="1"/>
        <v>79</v>
      </c>
      <c r="C90" s="97"/>
      <c r="D90" s="31" t="s">
        <v>508</v>
      </c>
      <c r="E90" s="31" t="s">
        <v>509</v>
      </c>
      <c r="F90" s="37" t="s">
        <v>407</v>
      </c>
      <c r="G90" s="33"/>
      <c r="H90" s="34"/>
      <c r="I90" s="35" t="s">
        <v>434</v>
      </c>
      <c r="J90" s="35" t="s">
        <v>294</v>
      </c>
      <c r="K90" s="36">
        <v>2</v>
      </c>
      <c r="L90" s="36">
        <v>2</v>
      </c>
      <c r="M90" s="36">
        <v>2021</v>
      </c>
      <c r="N90" s="36">
        <v>20</v>
      </c>
      <c r="O90" s="36">
        <v>12</v>
      </c>
      <c r="P90" s="36">
        <v>2023</v>
      </c>
      <c r="Q90" s="37" t="s">
        <v>43</v>
      </c>
      <c r="R90" s="36" t="s">
        <v>499</v>
      </c>
      <c r="S90" s="38">
        <v>0</v>
      </c>
      <c r="T90" s="38">
        <v>0</v>
      </c>
      <c r="U90" s="38">
        <v>0</v>
      </c>
      <c r="V90" s="38">
        <v>0</v>
      </c>
      <c r="W90" s="38">
        <v>0</v>
      </c>
      <c r="X90" s="38">
        <v>0</v>
      </c>
      <c r="Y90" s="38">
        <v>0</v>
      </c>
      <c r="Z90" s="38">
        <v>0</v>
      </c>
      <c r="AA90" s="38">
        <v>0</v>
      </c>
      <c r="AB90" s="38">
        <v>0</v>
      </c>
      <c r="AC90" s="39">
        <f t="shared" si="3"/>
        <v>0</v>
      </c>
      <c r="AD90" s="35"/>
      <c r="AE90" s="35"/>
      <c r="AF90" s="35" t="s">
        <v>510</v>
      </c>
      <c r="AG90" s="35" t="s">
        <v>511</v>
      </c>
    </row>
    <row r="91" spans="1:33" ht="182.25" customHeight="1" x14ac:dyDescent="0.25">
      <c r="A91" s="9"/>
      <c r="B91" s="29">
        <f t="shared" si="1"/>
        <v>80</v>
      </c>
      <c r="C91" s="82"/>
      <c r="D91" s="31" t="s">
        <v>512</v>
      </c>
      <c r="E91" s="31" t="s">
        <v>513</v>
      </c>
      <c r="F91" s="37" t="s">
        <v>407</v>
      </c>
      <c r="G91" s="33"/>
      <c r="H91" s="34"/>
      <c r="I91" s="35" t="s">
        <v>434</v>
      </c>
      <c r="J91" s="35" t="s">
        <v>294</v>
      </c>
      <c r="K91" s="36">
        <v>2</v>
      </c>
      <c r="L91" s="36">
        <v>2</v>
      </c>
      <c r="M91" s="36">
        <v>2021</v>
      </c>
      <c r="N91" s="36">
        <v>28</v>
      </c>
      <c r="O91" s="36">
        <v>2</v>
      </c>
      <c r="P91" s="36">
        <v>2022</v>
      </c>
      <c r="Q91" s="37" t="s">
        <v>43</v>
      </c>
      <c r="R91" s="36" t="s">
        <v>499</v>
      </c>
      <c r="S91" s="38">
        <v>0</v>
      </c>
      <c r="T91" s="38">
        <v>0</v>
      </c>
      <c r="U91" s="38">
        <v>1</v>
      </c>
      <c r="V91" s="38">
        <v>0</v>
      </c>
      <c r="W91" s="38">
        <v>0</v>
      </c>
      <c r="X91" s="38">
        <v>0</v>
      </c>
      <c r="Y91" s="38">
        <v>0</v>
      </c>
      <c r="Z91" s="38">
        <v>0</v>
      </c>
      <c r="AA91" s="38">
        <v>0</v>
      </c>
      <c r="AB91" s="38">
        <v>0</v>
      </c>
      <c r="AC91" s="39">
        <f t="shared" si="3"/>
        <v>1</v>
      </c>
      <c r="AD91" s="35" t="s">
        <v>514</v>
      </c>
      <c r="AE91" s="35" t="s">
        <v>515</v>
      </c>
      <c r="AF91" s="35" t="s">
        <v>516</v>
      </c>
      <c r="AG91" s="35"/>
    </row>
    <row r="92" spans="1:33" ht="39" customHeight="1" x14ac:dyDescent="0.25">
      <c r="A92" s="9"/>
      <c r="B92" s="2"/>
      <c r="C92" s="56"/>
      <c r="D92" s="57"/>
      <c r="E92" s="58"/>
      <c r="F92" s="49" t="s">
        <v>517</v>
      </c>
      <c r="G92" s="59">
        <f>SUM(G12:G90)</f>
        <v>5920000000</v>
      </c>
      <c r="H92" s="60"/>
      <c r="I92" s="58"/>
      <c r="J92" s="58"/>
      <c r="K92" s="61"/>
      <c r="L92" s="61"/>
      <c r="M92" s="61"/>
      <c r="N92" s="61"/>
      <c r="O92" s="61"/>
      <c r="P92" s="61"/>
      <c r="Q92" s="62"/>
      <c r="R92" s="49" t="s">
        <v>518</v>
      </c>
      <c r="S92" s="63">
        <f>(SUM(S12:S91))/B91</f>
        <v>8.7874999999999995E-2</v>
      </c>
      <c r="T92" s="64">
        <f>(SUM(T12:T91))/B91</f>
        <v>1.4999999999999999E-2</v>
      </c>
      <c r="U92" s="65">
        <f>(SUM(U12:U91))/B91</f>
        <v>0.37837500000000002</v>
      </c>
      <c r="V92" s="66">
        <f>(SUM(V12:V91))/B91</f>
        <v>0.06</v>
      </c>
      <c r="W92" s="67">
        <f>(SUM(W12:W91))/B91</f>
        <v>2.5000000000000001E-2</v>
      </c>
      <c r="X92" s="68">
        <f>(SUM(X12:X91))/B91</f>
        <v>0.10874999999999999</v>
      </c>
      <c r="Y92" s="69">
        <f>(SUM(Y12:Y91))/B91</f>
        <v>7.8750000000000001E-2</v>
      </c>
      <c r="Z92" s="70">
        <f>(SUM(Z12:Z91))/B91</f>
        <v>1.2500000000000001E-2</v>
      </c>
      <c r="AA92" s="71">
        <f>(SUM(AA12:AA91))/B91</f>
        <v>2.2499999999999999E-2</v>
      </c>
      <c r="AB92" s="72">
        <f>(SUM(AB12:AB91))/B91</f>
        <v>9.7500000000000003E-2</v>
      </c>
      <c r="AC92" s="73"/>
      <c r="AD92" s="61"/>
      <c r="AE92" s="61"/>
      <c r="AF92" s="61"/>
      <c r="AG92" s="74"/>
    </row>
    <row r="93" spans="1:33" ht="39" customHeight="1" x14ac:dyDescent="0.25">
      <c r="A93" s="9"/>
      <c r="B93" s="2"/>
      <c r="C93" s="56"/>
      <c r="D93" s="57"/>
      <c r="E93" s="58"/>
      <c r="F93" s="62"/>
      <c r="G93" s="75"/>
      <c r="H93" s="60"/>
      <c r="I93" s="58"/>
      <c r="J93" s="58"/>
      <c r="K93" s="61"/>
      <c r="L93" s="61"/>
      <c r="M93" s="61"/>
      <c r="N93" s="61"/>
      <c r="O93" s="61"/>
      <c r="P93" s="61"/>
      <c r="Q93" s="62"/>
      <c r="R93" s="76" t="s">
        <v>519</v>
      </c>
      <c r="S93" s="77">
        <f>+S92</f>
        <v>8.7874999999999995E-2</v>
      </c>
      <c r="T93" s="78">
        <f t="shared" ref="T93:Z93" si="4">+S93+T92</f>
        <v>0.10287499999999999</v>
      </c>
      <c r="U93" s="65">
        <f t="shared" si="4"/>
        <v>0.48125000000000001</v>
      </c>
      <c r="V93" s="66">
        <f t="shared" si="4"/>
        <v>0.54125000000000001</v>
      </c>
      <c r="W93" s="67">
        <f t="shared" si="4"/>
        <v>0.56625000000000003</v>
      </c>
      <c r="X93" s="68">
        <f t="shared" si="4"/>
        <v>0.67500000000000004</v>
      </c>
      <c r="Y93" s="69">
        <f t="shared" si="4"/>
        <v>0.75375000000000003</v>
      </c>
      <c r="Z93" s="70">
        <f t="shared" si="4"/>
        <v>0.76624999999999999</v>
      </c>
      <c r="AA93" s="71">
        <f t="shared" ref="AA93:AB93" si="5">+AA92+Z93</f>
        <v>0.78874999999999995</v>
      </c>
      <c r="AB93" s="72">
        <f t="shared" si="5"/>
        <v>0.88624999999999998</v>
      </c>
      <c r="AC93" s="73"/>
      <c r="AD93" s="61"/>
      <c r="AE93" s="61"/>
      <c r="AF93" s="61"/>
      <c r="AG93" s="74"/>
    </row>
    <row r="94" spans="1:33" ht="29.25" customHeight="1" x14ac:dyDescent="0.25">
      <c r="A94" s="9"/>
      <c r="B94" s="2"/>
      <c r="C94" s="10"/>
      <c r="D94" s="4"/>
      <c r="E94" s="5"/>
      <c r="F94" s="6"/>
      <c r="G94" s="7"/>
      <c r="H94" s="8"/>
      <c r="I94" s="5"/>
      <c r="J94" s="5"/>
      <c r="K94" s="2"/>
      <c r="L94" s="2"/>
      <c r="M94" s="2"/>
      <c r="N94" s="2"/>
      <c r="O94" s="2"/>
      <c r="P94" s="2"/>
      <c r="Q94" s="6"/>
      <c r="R94" s="2"/>
      <c r="S94" s="2"/>
      <c r="T94" s="2"/>
      <c r="U94" s="2"/>
      <c r="V94" s="2"/>
      <c r="W94" s="2"/>
      <c r="X94" s="2"/>
      <c r="Y94" s="2"/>
      <c r="Z94" s="2"/>
      <c r="AA94" s="2"/>
      <c r="AB94" s="2"/>
      <c r="AC94" s="2"/>
      <c r="AD94" s="2"/>
      <c r="AE94" s="2"/>
      <c r="AF94" s="2"/>
      <c r="AG94" s="9"/>
    </row>
    <row r="95" spans="1:33" ht="80.25" customHeight="1" x14ac:dyDescent="0.25">
      <c r="A95" s="1"/>
      <c r="B95" s="2"/>
      <c r="C95" s="3"/>
      <c r="D95" s="4"/>
      <c r="E95" s="5"/>
      <c r="F95" s="6"/>
      <c r="G95" s="7"/>
      <c r="H95" s="8"/>
      <c r="I95" s="5"/>
      <c r="J95" s="5"/>
      <c r="K95" s="2"/>
      <c r="L95" s="2"/>
      <c r="M95" s="2"/>
      <c r="N95" s="2"/>
      <c r="O95" s="2"/>
      <c r="P95" s="2"/>
      <c r="Q95" s="6"/>
      <c r="R95" s="2"/>
      <c r="S95" s="2"/>
      <c r="T95" s="2"/>
      <c r="U95" s="2"/>
      <c r="V95" s="2"/>
      <c r="W95" s="2"/>
      <c r="X95" s="2"/>
      <c r="Y95" s="2"/>
      <c r="Z95" s="2"/>
      <c r="AA95" s="2"/>
      <c r="AB95" s="2"/>
      <c r="AC95" s="2"/>
      <c r="AD95" s="2"/>
      <c r="AE95" s="2"/>
      <c r="AF95" s="2"/>
      <c r="AG95" s="9"/>
    </row>
    <row r="96" spans="1:33" ht="12.75" customHeight="1" x14ac:dyDescent="0.25">
      <c r="A96" s="1"/>
      <c r="B96" s="2"/>
      <c r="C96" s="3"/>
      <c r="D96" s="4"/>
      <c r="E96" s="5"/>
      <c r="F96" s="6"/>
      <c r="G96" s="7"/>
      <c r="H96" s="8"/>
      <c r="I96" s="5"/>
      <c r="J96" s="5"/>
      <c r="K96" s="2"/>
      <c r="L96" s="2"/>
      <c r="M96" s="2"/>
      <c r="N96" s="2"/>
      <c r="O96" s="2"/>
      <c r="P96" s="2"/>
      <c r="Q96" s="6"/>
      <c r="R96" s="2"/>
      <c r="S96" s="2"/>
      <c r="T96" s="2"/>
      <c r="U96" s="2"/>
      <c r="V96" s="2"/>
      <c r="W96" s="2"/>
      <c r="X96" s="2"/>
      <c r="Y96" s="2"/>
      <c r="Z96" s="2"/>
      <c r="AA96" s="2"/>
      <c r="AB96" s="2"/>
      <c r="AC96" s="2"/>
      <c r="AD96" s="2"/>
      <c r="AE96" s="2"/>
      <c r="AF96" s="2"/>
      <c r="AG96" s="9"/>
    </row>
    <row r="97" spans="1:33" ht="12.75" customHeight="1" x14ac:dyDescent="0.25">
      <c r="A97" s="1"/>
      <c r="B97" s="2"/>
      <c r="C97" s="3"/>
      <c r="D97" s="4"/>
      <c r="E97" s="5"/>
      <c r="F97" s="6"/>
      <c r="G97" s="7"/>
      <c r="H97" s="8"/>
      <c r="I97" s="5"/>
      <c r="J97" s="5"/>
      <c r="K97" s="2"/>
      <c r="L97" s="2"/>
      <c r="M97" s="2"/>
      <c r="N97" s="2"/>
      <c r="O97" s="2"/>
      <c r="P97" s="2"/>
      <c r="Q97" s="6"/>
      <c r="R97" s="2"/>
      <c r="S97" s="2"/>
      <c r="T97" s="2"/>
      <c r="U97" s="2"/>
      <c r="V97" s="2"/>
      <c r="W97" s="2"/>
      <c r="X97" s="2"/>
      <c r="Y97" s="2"/>
      <c r="Z97" s="2"/>
      <c r="AA97" s="2"/>
      <c r="AB97" s="2"/>
      <c r="AC97" s="2"/>
      <c r="AD97" s="2"/>
      <c r="AE97" s="2"/>
      <c r="AF97" s="2"/>
      <c r="AG97" s="9"/>
    </row>
    <row r="98" spans="1:33" ht="12.75" customHeight="1" x14ac:dyDescent="0.25">
      <c r="A98" s="1"/>
      <c r="B98" s="2"/>
      <c r="C98" s="3"/>
      <c r="D98" s="4"/>
      <c r="E98" s="5"/>
      <c r="F98" s="6"/>
      <c r="G98" s="7"/>
      <c r="H98" s="8"/>
      <c r="I98" s="5"/>
      <c r="J98" s="5"/>
      <c r="K98" s="2"/>
      <c r="L98" s="2"/>
      <c r="M98" s="2"/>
      <c r="N98" s="2"/>
      <c r="O98" s="2"/>
      <c r="P98" s="2"/>
      <c r="Q98" s="6"/>
      <c r="R98" s="2"/>
      <c r="S98" s="2"/>
      <c r="T98" s="2"/>
      <c r="U98" s="2"/>
      <c r="V98" s="2"/>
      <c r="W98" s="2"/>
      <c r="X98" s="2"/>
      <c r="Y98" s="2"/>
      <c r="Z98" s="2"/>
      <c r="AA98" s="2"/>
      <c r="AB98" s="2"/>
      <c r="AC98" s="2"/>
      <c r="AD98" s="2"/>
      <c r="AE98" s="2"/>
      <c r="AF98" s="2"/>
      <c r="AG98" s="9"/>
    </row>
    <row r="99" spans="1:33" ht="12.75" customHeight="1" x14ac:dyDescent="0.25">
      <c r="A99" s="1"/>
      <c r="B99" s="2"/>
      <c r="C99" s="3"/>
      <c r="D99" s="4"/>
      <c r="E99" s="5"/>
      <c r="F99" s="6"/>
      <c r="G99" s="7"/>
      <c r="H99" s="8"/>
      <c r="I99" s="5"/>
      <c r="J99" s="5"/>
      <c r="K99" s="2"/>
      <c r="L99" s="2"/>
      <c r="M99" s="2"/>
      <c r="N99" s="2"/>
      <c r="O99" s="2"/>
      <c r="P99" s="2"/>
      <c r="Q99" s="6"/>
      <c r="R99" s="2"/>
      <c r="S99" s="2"/>
      <c r="T99" s="2"/>
      <c r="U99" s="2"/>
      <c r="V99" s="2"/>
      <c r="W99" s="2"/>
      <c r="X99" s="2"/>
      <c r="Y99" s="2"/>
      <c r="Z99" s="2"/>
      <c r="AA99" s="2"/>
      <c r="AB99" s="2"/>
      <c r="AC99" s="2"/>
      <c r="AD99" s="2"/>
      <c r="AE99" s="2"/>
      <c r="AF99" s="2"/>
      <c r="AG99" s="9"/>
    </row>
    <row r="100" spans="1:33" ht="12.75" customHeight="1" x14ac:dyDescent="0.25">
      <c r="A100" s="1"/>
      <c r="B100" s="2"/>
      <c r="C100" s="3"/>
      <c r="D100" s="4"/>
      <c r="E100" s="5"/>
      <c r="F100" s="6"/>
      <c r="G100" s="7"/>
      <c r="H100" s="8"/>
      <c r="I100" s="5"/>
      <c r="J100" s="5"/>
      <c r="K100" s="2"/>
      <c r="L100" s="2"/>
      <c r="M100" s="2"/>
      <c r="N100" s="2"/>
      <c r="O100" s="2"/>
      <c r="P100" s="2"/>
      <c r="Q100" s="6"/>
      <c r="R100" s="2"/>
      <c r="S100" s="2"/>
      <c r="T100" s="2"/>
      <c r="U100" s="2"/>
      <c r="V100" s="2"/>
      <c r="W100" s="2"/>
      <c r="X100" s="2"/>
      <c r="Y100" s="2"/>
      <c r="Z100" s="2"/>
      <c r="AA100" s="2"/>
      <c r="AB100" s="2"/>
      <c r="AC100" s="2"/>
      <c r="AD100" s="2"/>
      <c r="AE100" s="2"/>
      <c r="AF100" s="2"/>
      <c r="AG100" s="9"/>
    </row>
    <row r="101" spans="1:33" ht="12.75" customHeight="1" x14ac:dyDescent="0.25">
      <c r="A101" s="1"/>
      <c r="B101" s="2"/>
      <c r="C101" s="3"/>
      <c r="D101" s="4"/>
      <c r="E101" s="5"/>
      <c r="F101" s="6"/>
      <c r="G101" s="7"/>
      <c r="H101" s="8"/>
      <c r="I101" s="5"/>
      <c r="J101" s="5"/>
      <c r="K101" s="2"/>
      <c r="L101" s="2"/>
      <c r="M101" s="2"/>
      <c r="N101" s="2"/>
      <c r="O101" s="2"/>
      <c r="P101" s="2"/>
      <c r="Q101" s="6"/>
      <c r="R101" s="2"/>
      <c r="S101" s="2"/>
      <c r="T101" s="2"/>
      <c r="U101" s="2"/>
      <c r="V101" s="2"/>
      <c r="W101" s="2"/>
      <c r="X101" s="2"/>
      <c r="Y101" s="2"/>
      <c r="Z101" s="2"/>
      <c r="AA101" s="2"/>
      <c r="AB101" s="2"/>
      <c r="AC101" s="2"/>
      <c r="AD101" s="2"/>
      <c r="AE101" s="2"/>
      <c r="AF101" s="2"/>
      <c r="AG101" s="9"/>
    </row>
    <row r="102" spans="1:33" ht="12.75" customHeight="1" x14ac:dyDescent="0.25">
      <c r="A102" s="1"/>
      <c r="B102" s="2"/>
      <c r="C102" s="3"/>
      <c r="D102" s="4"/>
      <c r="E102" s="5"/>
      <c r="F102" s="6"/>
      <c r="G102" s="7"/>
      <c r="H102" s="8"/>
      <c r="I102" s="5"/>
      <c r="J102" s="5"/>
      <c r="K102" s="2"/>
      <c r="L102" s="2"/>
      <c r="M102" s="2"/>
      <c r="N102" s="2"/>
      <c r="O102" s="2"/>
      <c r="P102" s="2"/>
      <c r="Q102" s="6"/>
      <c r="R102" s="2"/>
      <c r="S102" s="2"/>
      <c r="T102" s="2"/>
      <c r="U102" s="2"/>
      <c r="V102" s="2"/>
      <c r="W102" s="2"/>
      <c r="X102" s="2"/>
      <c r="Y102" s="2"/>
      <c r="Z102" s="2"/>
      <c r="AA102" s="2"/>
      <c r="AB102" s="2"/>
      <c r="AC102" s="2"/>
      <c r="AD102" s="2"/>
      <c r="AE102" s="2"/>
      <c r="AF102" s="2"/>
      <c r="AG102" s="9"/>
    </row>
    <row r="103" spans="1:33" ht="12.75" customHeight="1" x14ac:dyDescent="0.25">
      <c r="A103" s="1"/>
      <c r="B103" s="2"/>
      <c r="C103" s="3"/>
      <c r="D103" s="4"/>
      <c r="E103" s="5"/>
      <c r="F103" s="6"/>
      <c r="G103" s="7"/>
      <c r="H103" s="8"/>
      <c r="I103" s="5"/>
      <c r="J103" s="5"/>
      <c r="K103" s="2"/>
      <c r="L103" s="2"/>
      <c r="M103" s="2"/>
      <c r="N103" s="2"/>
      <c r="O103" s="2"/>
      <c r="P103" s="2"/>
      <c r="Q103" s="6"/>
      <c r="R103" s="2"/>
      <c r="S103" s="2"/>
      <c r="T103" s="2"/>
      <c r="U103" s="2"/>
      <c r="V103" s="2"/>
      <c r="W103" s="2"/>
      <c r="X103" s="2"/>
      <c r="Y103" s="2"/>
      <c r="Z103" s="2"/>
      <c r="AA103" s="2"/>
      <c r="AB103" s="2"/>
      <c r="AC103" s="2"/>
      <c r="AD103" s="2"/>
      <c r="AE103" s="2"/>
      <c r="AF103" s="2"/>
      <c r="AG103" s="9"/>
    </row>
    <row r="104" spans="1:33" ht="12.75" customHeight="1" x14ac:dyDescent="0.25">
      <c r="A104" s="1"/>
      <c r="B104" s="2"/>
      <c r="C104" s="3"/>
      <c r="D104" s="4"/>
      <c r="E104" s="5"/>
      <c r="F104" s="6"/>
      <c r="G104" s="7"/>
      <c r="H104" s="8"/>
      <c r="I104" s="5"/>
      <c r="J104" s="5"/>
      <c r="K104" s="2"/>
      <c r="L104" s="2"/>
      <c r="M104" s="2"/>
      <c r="N104" s="2"/>
      <c r="O104" s="2"/>
      <c r="P104" s="2"/>
      <c r="Q104" s="6"/>
      <c r="R104" s="2"/>
      <c r="S104" s="2"/>
      <c r="T104" s="2"/>
      <c r="U104" s="2"/>
      <c r="V104" s="2"/>
      <c r="W104" s="2"/>
      <c r="X104" s="2"/>
      <c r="Y104" s="2"/>
      <c r="Z104" s="2"/>
      <c r="AA104" s="2"/>
      <c r="AB104" s="2"/>
      <c r="AC104" s="2"/>
      <c r="AD104" s="2"/>
      <c r="AE104" s="2"/>
      <c r="AF104" s="2"/>
      <c r="AG104" s="9"/>
    </row>
    <row r="105" spans="1:33" ht="12.75" customHeight="1" x14ac:dyDescent="0.25">
      <c r="A105" s="1"/>
      <c r="B105" s="2"/>
      <c r="C105" s="3"/>
      <c r="D105" s="4"/>
      <c r="E105" s="5"/>
      <c r="F105" s="6"/>
      <c r="G105" s="7"/>
      <c r="H105" s="8"/>
      <c r="I105" s="5"/>
      <c r="J105" s="5"/>
      <c r="K105" s="2"/>
      <c r="L105" s="2"/>
      <c r="M105" s="2"/>
      <c r="N105" s="2"/>
      <c r="O105" s="2"/>
      <c r="P105" s="2"/>
      <c r="Q105" s="6"/>
      <c r="R105" s="2"/>
      <c r="S105" s="2"/>
      <c r="T105" s="2"/>
      <c r="U105" s="2"/>
      <c r="V105" s="2"/>
      <c r="W105" s="2"/>
      <c r="X105" s="2"/>
      <c r="Y105" s="2"/>
      <c r="Z105" s="2"/>
      <c r="AA105" s="2"/>
      <c r="AB105" s="2"/>
      <c r="AC105" s="2"/>
      <c r="AD105" s="2"/>
      <c r="AE105" s="2"/>
      <c r="AF105" s="2"/>
      <c r="AG105" s="9"/>
    </row>
    <row r="106" spans="1:33" ht="12.75" customHeight="1" x14ac:dyDescent="0.25">
      <c r="A106" s="1"/>
      <c r="B106" s="2"/>
      <c r="C106" s="3"/>
      <c r="D106" s="4"/>
      <c r="E106" s="5"/>
      <c r="F106" s="6"/>
      <c r="G106" s="7"/>
      <c r="H106" s="8"/>
      <c r="I106" s="5"/>
      <c r="J106" s="5"/>
      <c r="K106" s="2"/>
      <c r="L106" s="2"/>
      <c r="M106" s="2"/>
      <c r="N106" s="2"/>
      <c r="O106" s="2"/>
      <c r="P106" s="2"/>
      <c r="Q106" s="6"/>
      <c r="R106" s="2"/>
      <c r="S106" s="2"/>
      <c r="T106" s="2"/>
      <c r="U106" s="2"/>
      <c r="V106" s="2"/>
      <c r="W106" s="2"/>
      <c r="X106" s="2"/>
      <c r="Y106" s="2"/>
      <c r="Z106" s="2"/>
      <c r="AA106" s="2"/>
      <c r="AB106" s="2"/>
      <c r="AC106" s="2"/>
      <c r="AD106" s="2"/>
      <c r="AE106" s="2"/>
      <c r="AF106" s="2"/>
      <c r="AG106" s="9"/>
    </row>
    <row r="107" spans="1:33" ht="12.75" customHeight="1" x14ac:dyDescent="0.25">
      <c r="A107" s="1"/>
      <c r="B107" s="2"/>
      <c r="C107" s="3"/>
      <c r="D107" s="4"/>
      <c r="E107" s="5"/>
      <c r="F107" s="6"/>
      <c r="G107" s="7"/>
      <c r="H107" s="8"/>
      <c r="I107" s="5"/>
      <c r="J107" s="5"/>
      <c r="K107" s="2"/>
      <c r="L107" s="2"/>
      <c r="M107" s="2"/>
      <c r="N107" s="2"/>
      <c r="O107" s="2"/>
      <c r="P107" s="2"/>
      <c r="Q107" s="6"/>
      <c r="R107" s="2"/>
      <c r="S107" s="2"/>
      <c r="T107" s="2"/>
      <c r="U107" s="2"/>
      <c r="V107" s="2"/>
      <c r="W107" s="2"/>
      <c r="X107" s="2"/>
      <c r="Y107" s="2"/>
      <c r="Z107" s="2"/>
      <c r="AA107" s="2"/>
      <c r="AB107" s="2"/>
      <c r="AC107" s="2"/>
      <c r="AD107" s="2"/>
      <c r="AE107" s="2"/>
      <c r="AF107" s="2"/>
      <c r="AG107" s="9"/>
    </row>
    <row r="108" spans="1:33" ht="12.75" customHeight="1" x14ac:dyDescent="0.25">
      <c r="A108" s="1"/>
      <c r="B108" s="2"/>
      <c r="C108" s="3"/>
      <c r="D108" s="4"/>
      <c r="E108" s="5"/>
      <c r="F108" s="6"/>
      <c r="G108" s="7"/>
      <c r="H108" s="8"/>
      <c r="I108" s="5"/>
      <c r="J108" s="5"/>
      <c r="K108" s="2"/>
      <c r="L108" s="2"/>
      <c r="M108" s="2"/>
      <c r="N108" s="2"/>
      <c r="O108" s="2"/>
      <c r="P108" s="2"/>
      <c r="Q108" s="6"/>
      <c r="R108" s="2"/>
      <c r="S108" s="2"/>
      <c r="T108" s="2"/>
      <c r="U108" s="2"/>
      <c r="V108" s="2"/>
      <c r="W108" s="2"/>
      <c r="X108" s="2"/>
      <c r="Y108" s="2"/>
      <c r="Z108" s="2"/>
      <c r="AA108" s="2"/>
      <c r="AB108" s="2"/>
      <c r="AC108" s="2"/>
      <c r="AD108" s="2"/>
      <c r="AE108" s="2"/>
      <c r="AF108" s="2"/>
      <c r="AG108" s="9"/>
    </row>
    <row r="109" spans="1:33" ht="12.75" customHeight="1" x14ac:dyDescent="0.25">
      <c r="A109" s="1"/>
      <c r="B109" s="2"/>
      <c r="C109" s="3"/>
      <c r="D109" s="4"/>
      <c r="E109" s="5"/>
      <c r="F109" s="6"/>
      <c r="G109" s="7"/>
      <c r="H109" s="8"/>
      <c r="I109" s="5"/>
      <c r="J109" s="5"/>
      <c r="K109" s="2"/>
      <c r="L109" s="2"/>
      <c r="M109" s="2"/>
      <c r="N109" s="2"/>
      <c r="O109" s="2"/>
      <c r="P109" s="2"/>
      <c r="Q109" s="6"/>
      <c r="R109" s="2"/>
      <c r="S109" s="2"/>
      <c r="T109" s="2"/>
      <c r="U109" s="2"/>
      <c r="V109" s="2"/>
      <c r="W109" s="2"/>
      <c r="X109" s="2"/>
      <c r="Y109" s="2"/>
      <c r="Z109" s="2"/>
      <c r="AA109" s="2"/>
      <c r="AB109" s="2"/>
      <c r="AC109" s="2"/>
      <c r="AD109" s="2"/>
      <c r="AE109" s="2"/>
      <c r="AF109" s="2"/>
      <c r="AG109" s="9"/>
    </row>
    <row r="110" spans="1:33" ht="12.75" customHeight="1" x14ac:dyDescent="0.25">
      <c r="A110" s="1"/>
      <c r="B110" s="2"/>
      <c r="C110" s="3"/>
      <c r="D110" s="4"/>
      <c r="E110" s="5"/>
      <c r="F110" s="6"/>
      <c r="G110" s="7"/>
      <c r="H110" s="8"/>
      <c r="I110" s="5"/>
      <c r="J110" s="5"/>
      <c r="K110" s="2"/>
      <c r="L110" s="2"/>
      <c r="M110" s="2"/>
      <c r="N110" s="2"/>
      <c r="O110" s="2"/>
      <c r="P110" s="2"/>
      <c r="Q110" s="6"/>
      <c r="R110" s="2"/>
      <c r="S110" s="2"/>
      <c r="T110" s="2"/>
      <c r="U110" s="2"/>
      <c r="V110" s="2"/>
      <c r="W110" s="2"/>
      <c r="X110" s="2"/>
      <c r="Y110" s="2"/>
      <c r="Z110" s="2"/>
      <c r="AA110" s="2"/>
      <c r="AB110" s="2"/>
      <c r="AC110" s="2"/>
      <c r="AD110" s="2"/>
      <c r="AE110" s="2"/>
      <c r="AF110" s="2"/>
      <c r="AG110" s="9"/>
    </row>
    <row r="111" spans="1:33" ht="12.75" customHeight="1" x14ac:dyDescent="0.25">
      <c r="A111" s="1"/>
      <c r="B111" s="2"/>
      <c r="C111" s="3"/>
      <c r="D111" s="4"/>
      <c r="E111" s="5"/>
      <c r="F111" s="6"/>
      <c r="G111" s="7"/>
      <c r="H111" s="8"/>
      <c r="I111" s="5"/>
      <c r="J111" s="5"/>
      <c r="K111" s="2"/>
      <c r="L111" s="2"/>
      <c r="M111" s="2"/>
      <c r="N111" s="2"/>
      <c r="O111" s="2"/>
      <c r="P111" s="2"/>
      <c r="Q111" s="6"/>
      <c r="R111" s="2"/>
      <c r="S111" s="2"/>
      <c r="T111" s="2"/>
      <c r="U111" s="2"/>
      <c r="V111" s="2"/>
      <c r="W111" s="2"/>
      <c r="X111" s="2"/>
      <c r="Y111" s="2"/>
      <c r="Z111" s="2"/>
      <c r="AA111" s="2"/>
      <c r="AB111" s="2"/>
      <c r="AC111" s="2"/>
      <c r="AD111" s="2"/>
      <c r="AE111" s="2"/>
      <c r="AF111" s="2"/>
      <c r="AG111" s="9"/>
    </row>
    <row r="112" spans="1:33" ht="12.75" customHeight="1" x14ac:dyDescent="0.25">
      <c r="A112" s="1"/>
      <c r="B112" s="2"/>
      <c r="C112" s="3"/>
      <c r="D112" s="4"/>
      <c r="E112" s="5"/>
      <c r="F112" s="6"/>
      <c r="G112" s="7"/>
      <c r="H112" s="8"/>
      <c r="I112" s="5"/>
      <c r="J112" s="5"/>
      <c r="K112" s="2"/>
      <c r="L112" s="2"/>
      <c r="M112" s="2"/>
      <c r="N112" s="2"/>
      <c r="O112" s="2"/>
      <c r="P112" s="2"/>
      <c r="Q112" s="6"/>
      <c r="R112" s="2"/>
      <c r="S112" s="2"/>
      <c r="T112" s="2"/>
      <c r="U112" s="2"/>
      <c r="V112" s="2"/>
      <c r="W112" s="2"/>
      <c r="X112" s="2"/>
      <c r="Y112" s="2"/>
      <c r="Z112" s="2"/>
      <c r="AA112" s="2"/>
      <c r="AB112" s="2"/>
      <c r="AC112" s="2"/>
      <c r="AD112" s="2"/>
      <c r="AE112" s="2"/>
      <c r="AF112" s="2"/>
      <c r="AG112" s="9"/>
    </row>
    <row r="113" spans="1:33" ht="12.75" customHeight="1" x14ac:dyDescent="0.25">
      <c r="A113" s="1"/>
      <c r="B113" s="2"/>
      <c r="C113" s="3"/>
      <c r="D113" s="4"/>
      <c r="E113" s="5"/>
      <c r="F113" s="6"/>
      <c r="G113" s="7"/>
      <c r="H113" s="8"/>
      <c r="I113" s="5"/>
      <c r="J113" s="5"/>
      <c r="K113" s="2"/>
      <c r="L113" s="2"/>
      <c r="M113" s="2"/>
      <c r="N113" s="2"/>
      <c r="O113" s="2"/>
      <c r="P113" s="2"/>
      <c r="Q113" s="6"/>
      <c r="R113" s="2"/>
      <c r="S113" s="2"/>
      <c r="T113" s="2"/>
      <c r="U113" s="2"/>
      <c r="V113" s="2"/>
      <c r="W113" s="2"/>
      <c r="X113" s="2"/>
      <c r="Y113" s="2"/>
      <c r="Z113" s="2"/>
      <c r="AA113" s="2"/>
      <c r="AB113" s="2"/>
      <c r="AC113" s="2"/>
      <c r="AD113" s="2"/>
      <c r="AE113" s="2"/>
      <c r="AF113" s="2"/>
      <c r="AG113" s="9"/>
    </row>
    <row r="114" spans="1:33" ht="12.75" customHeight="1" x14ac:dyDescent="0.25">
      <c r="A114" s="1"/>
      <c r="B114" s="2"/>
      <c r="C114" s="3"/>
      <c r="D114" s="4"/>
      <c r="E114" s="5"/>
      <c r="F114" s="6"/>
      <c r="G114" s="7"/>
      <c r="H114" s="8"/>
      <c r="I114" s="5"/>
      <c r="J114" s="5"/>
      <c r="K114" s="2"/>
      <c r="L114" s="2"/>
      <c r="M114" s="2"/>
      <c r="N114" s="2"/>
      <c r="O114" s="2"/>
      <c r="P114" s="2"/>
      <c r="Q114" s="6"/>
      <c r="R114" s="2"/>
      <c r="S114" s="2"/>
      <c r="T114" s="2"/>
      <c r="U114" s="2"/>
      <c r="V114" s="2"/>
      <c r="W114" s="2"/>
      <c r="X114" s="2"/>
      <c r="Y114" s="2"/>
      <c r="Z114" s="2"/>
      <c r="AA114" s="2"/>
      <c r="AB114" s="2"/>
      <c r="AC114" s="2"/>
      <c r="AD114" s="2"/>
      <c r="AE114" s="2"/>
      <c r="AF114" s="2"/>
      <c r="AG114" s="9"/>
    </row>
    <row r="115" spans="1:33" ht="12.75" customHeight="1" x14ac:dyDescent="0.25">
      <c r="A115" s="1"/>
      <c r="B115" s="79"/>
      <c r="C115" s="3"/>
      <c r="D115" s="4"/>
      <c r="E115" s="5"/>
      <c r="F115" s="6"/>
      <c r="G115" s="7"/>
      <c r="H115" s="8"/>
      <c r="I115" s="5"/>
      <c r="J115" s="5"/>
      <c r="K115" s="2"/>
      <c r="L115" s="2"/>
      <c r="M115" s="2"/>
      <c r="N115" s="2"/>
      <c r="O115" s="2"/>
      <c r="P115" s="2"/>
      <c r="Q115" s="6"/>
      <c r="R115" s="2"/>
      <c r="S115" s="2"/>
      <c r="T115" s="2"/>
      <c r="U115" s="2"/>
      <c r="V115" s="2"/>
      <c r="W115" s="2"/>
      <c r="X115" s="2"/>
      <c r="Y115" s="2"/>
      <c r="Z115" s="2"/>
      <c r="AA115" s="2"/>
      <c r="AB115" s="2"/>
      <c r="AC115" s="2"/>
      <c r="AD115" s="2"/>
      <c r="AE115" s="2"/>
      <c r="AF115" s="2"/>
      <c r="AG115" s="1"/>
    </row>
    <row r="116" spans="1:33" ht="12.75" customHeight="1" x14ac:dyDescent="0.25">
      <c r="A116" s="1"/>
      <c r="B116" s="79"/>
      <c r="C116" s="3"/>
      <c r="D116" s="4"/>
      <c r="E116" s="5"/>
      <c r="F116" s="6"/>
      <c r="G116" s="7"/>
      <c r="H116" s="8"/>
      <c r="I116" s="5"/>
      <c r="J116" s="5"/>
      <c r="K116" s="2"/>
      <c r="L116" s="2"/>
      <c r="M116" s="2"/>
      <c r="N116" s="2"/>
      <c r="O116" s="2"/>
      <c r="P116" s="2"/>
      <c r="Q116" s="6"/>
      <c r="R116" s="2"/>
      <c r="S116" s="2"/>
      <c r="T116" s="2"/>
      <c r="U116" s="2"/>
      <c r="V116" s="2"/>
      <c r="W116" s="2"/>
      <c r="X116" s="2"/>
      <c r="Y116" s="2"/>
      <c r="Z116" s="2"/>
      <c r="AA116" s="2"/>
      <c r="AB116" s="2"/>
      <c r="AC116" s="2"/>
      <c r="AD116" s="2"/>
      <c r="AE116" s="2"/>
      <c r="AF116" s="2"/>
      <c r="AG116" s="1"/>
    </row>
    <row r="117" spans="1:33" ht="12.75" customHeight="1" x14ac:dyDescent="0.25">
      <c r="A117" s="1"/>
      <c r="B117" s="79"/>
      <c r="C117" s="3"/>
      <c r="D117" s="4"/>
      <c r="E117" s="5"/>
      <c r="F117" s="6"/>
      <c r="G117" s="7"/>
      <c r="H117" s="8"/>
      <c r="I117" s="5"/>
      <c r="J117" s="5"/>
      <c r="K117" s="2"/>
      <c r="L117" s="2"/>
      <c r="M117" s="2"/>
      <c r="N117" s="2"/>
      <c r="O117" s="2"/>
      <c r="P117" s="2"/>
      <c r="Q117" s="6"/>
      <c r="R117" s="2"/>
      <c r="S117" s="2"/>
      <c r="T117" s="2"/>
      <c r="U117" s="2"/>
      <c r="V117" s="2"/>
      <c r="W117" s="2"/>
      <c r="X117" s="2"/>
      <c r="Y117" s="2"/>
      <c r="Z117" s="2"/>
      <c r="AA117" s="2"/>
      <c r="AB117" s="2"/>
      <c r="AC117" s="2"/>
      <c r="AD117" s="2"/>
      <c r="AE117" s="2"/>
      <c r="AF117" s="2"/>
      <c r="AG117" s="1"/>
    </row>
    <row r="118" spans="1:33" ht="12.75" customHeight="1" x14ac:dyDescent="0.25">
      <c r="A118" s="1"/>
      <c r="B118" s="79"/>
      <c r="C118" s="3"/>
      <c r="D118" s="4"/>
      <c r="E118" s="5"/>
      <c r="F118" s="6"/>
      <c r="G118" s="7"/>
      <c r="H118" s="8"/>
      <c r="I118" s="5"/>
      <c r="J118" s="5"/>
      <c r="K118" s="2"/>
      <c r="L118" s="2"/>
      <c r="M118" s="2"/>
      <c r="N118" s="2"/>
      <c r="O118" s="2"/>
      <c r="P118" s="2"/>
      <c r="Q118" s="6"/>
      <c r="R118" s="2"/>
      <c r="S118" s="2"/>
      <c r="T118" s="2"/>
      <c r="U118" s="2"/>
      <c r="V118" s="2"/>
      <c r="W118" s="2"/>
      <c r="X118" s="2"/>
      <c r="Y118" s="2"/>
      <c r="Z118" s="2"/>
      <c r="AA118" s="2"/>
      <c r="AB118" s="2"/>
      <c r="AC118" s="2"/>
      <c r="AD118" s="2"/>
      <c r="AE118" s="2"/>
      <c r="AF118" s="2"/>
      <c r="AG118" s="1"/>
    </row>
    <row r="119" spans="1:33" ht="12.75" customHeight="1" x14ac:dyDescent="0.25">
      <c r="A119" s="1"/>
      <c r="B119" s="79"/>
      <c r="C119" s="3"/>
      <c r="D119" s="4"/>
      <c r="E119" s="5"/>
      <c r="F119" s="6"/>
      <c r="G119" s="7"/>
      <c r="H119" s="8"/>
      <c r="I119" s="5"/>
      <c r="J119" s="5"/>
      <c r="K119" s="2"/>
      <c r="L119" s="2"/>
      <c r="M119" s="2"/>
      <c r="N119" s="2"/>
      <c r="O119" s="2"/>
      <c r="P119" s="2"/>
      <c r="Q119" s="6"/>
      <c r="R119" s="2"/>
      <c r="S119" s="2"/>
      <c r="T119" s="2"/>
      <c r="U119" s="2"/>
      <c r="V119" s="2"/>
      <c r="W119" s="2"/>
      <c r="X119" s="2"/>
      <c r="Y119" s="2"/>
      <c r="Z119" s="2"/>
      <c r="AA119" s="2"/>
      <c r="AB119" s="2"/>
      <c r="AC119" s="2"/>
      <c r="AD119" s="2"/>
      <c r="AE119" s="2"/>
      <c r="AF119" s="2"/>
      <c r="AG119" s="1"/>
    </row>
    <row r="120" spans="1:33" ht="12.75" customHeight="1" x14ac:dyDescent="0.25">
      <c r="A120" s="1"/>
      <c r="B120" s="79"/>
      <c r="C120" s="3"/>
      <c r="D120" s="4"/>
      <c r="E120" s="5"/>
      <c r="F120" s="6"/>
      <c r="G120" s="7"/>
      <c r="H120" s="8"/>
      <c r="I120" s="5"/>
      <c r="J120" s="5"/>
      <c r="K120" s="2"/>
      <c r="L120" s="2"/>
      <c r="M120" s="2"/>
      <c r="N120" s="2"/>
      <c r="O120" s="2"/>
      <c r="P120" s="2"/>
      <c r="Q120" s="6"/>
      <c r="R120" s="2"/>
      <c r="S120" s="2"/>
      <c r="T120" s="2"/>
      <c r="U120" s="2"/>
      <c r="V120" s="2"/>
      <c r="W120" s="2"/>
      <c r="X120" s="2"/>
      <c r="Y120" s="2"/>
      <c r="Z120" s="2"/>
      <c r="AA120" s="2"/>
      <c r="AB120" s="2"/>
      <c r="AC120" s="2"/>
      <c r="AD120" s="2"/>
      <c r="AE120" s="2"/>
      <c r="AF120" s="2"/>
      <c r="AG120" s="1"/>
    </row>
    <row r="121" spans="1:33" ht="12.75" customHeight="1" x14ac:dyDescent="0.25">
      <c r="A121" s="1"/>
      <c r="B121" s="79"/>
      <c r="C121" s="3"/>
      <c r="D121" s="4"/>
      <c r="E121" s="5"/>
      <c r="F121" s="6"/>
      <c r="G121" s="7"/>
      <c r="H121" s="8"/>
      <c r="I121" s="5"/>
      <c r="J121" s="5"/>
      <c r="K121" s="2"/>
      <c r="L121" s="2"/>
      <c r="M121" s="2"/>
      <c r="N121" s="2"/>
      <c r="O121" s="2"/>
      <c r="P121" s="2"/>
      <c r="Q121" s="6"/>
      <c r="R121" s="2"/>
      <c r="S121" s="2"/>
      <c r="T121" s="2"/>
      <c r="U121" s="2"/>
      <c r="V121" s="2"/>
      <c r="W121" s="2"/>
      <c r="X121" s="2"/>
      <c r="Y121" s="2"/>
      <c r="Z121" s="2"/>
      <c r="AA121" s="2"/>
      <c r="AB121" s="2"/>
      <c r="AC121" s="2"/>
      <c r="AD121" s="2"/>
      <c r="AE121" s="2"/>
      <c r="AF121" s="2"/>
      <c r="AG121" s="1"/>
    </row>
    <row r="122" spans="1:33" ht="12.75" customHeight="1" x14ac:dyDescent="0.25">
      <c r="A122" s="1"/>
      <c r="B122" s="79"/>
      <c r="C122" s="3"/>
      <c r="D122" s="4"/>
      <c r="E122" s="5"/>
      <c r="F122" s="6"/>
      <c r="G122" s="7"/>
      <c r="H122" s="8"/>
      <c r="I122" s="5"/>
      <c r="J122" s="5"/>
      <c r="K122" s="2"/>
      <c r="L122" s="2"/>
      <c r="M122" s="2"/>
      <c r="N122" s="2"/>
      <c r="O122" s="2"/>
      <c r="P122" s="2"/>
      <c r="Q122" s="6"/>
      <c r="R122" s="2"/>
      <c r="S122" s="2"/>
      <c r="T122" s="2"/>
      <c r="U122" s="2"/>
      <c r="V122" s="2"/>
      <c r="W122" s="2"/>
      <c r="X122" s="2"/>
      <c r="Y122" s="2"/>
      <c r="Z122" s="2"/>
      <c r="AA122" s="2"/>
      <c r="AB122" s="2"/>
      <c r="AC122" s="2"/>
      <c r="AD122" s="2"/>
      <c r="AE122" s="2"/>
      <c r="AF122" s="2"/>
      <c r="AG122" s="1"/>
    </row>
    <row r="123" spans="1:33" ht="12.75" customHeight="1" x14ac:dyDescent="0.25">
      <c r="A123" s="1"/>
      <c r="B123" s="79"/>
      <c r="C123" s="3"/>
      <c r="D123" s="4"/>
      <c r="E123" s="5"/>
      <c r="F123" s="6"/>
      <c r="G123" s="7"/>
      <c r="H123" s="8"/>
      <c r="I123" s="5"/>
      <c r="J123" s="5"/>
      <c r="K123" s="2"/>
      <c r="L123" s="2"/>
      <c r="M123" s="2"/>
      <c r="N123" s="2"/>
      <c r="O123" s="2"/>
      <c r="P123" s="2"/>
      <c r="Q123" s="6"/>
      <c r="R123" s="2"/>
      <c r="S123" s="2"/>
      <c r="T123" s="2"/>
      <c r="U123" s="2"/>
      <c r="V123" s="2"/>
      <c r="W123" s="2"/>
      <c r="X123" s="2"/>
      <c r="Y123" s="2"/>
      <c r="Z123" s="2"/>
      <c r="AA123" s="2"/>
      <c r="AB123" s="2"/>
      <c r="AC123" s="2"/>
      <c r="AD123" s="2"/>
      <c r="AE123" s="2"/>
      <c r="AF123" s="2"/>
      <c r="AG123" s="1"/>
    </row>
    <row r="124" spans="1:33" ht="12.75" customHeight="1" x14ac:dyDescent="0.25">
      <c r="A124" s="1"/>
      <c r="B124" s="79"/>
      <c r="C124" s="3"/>
      <c r="D124" s="4"/>
      <c r="E124" s="5"/>
      <c r="F124" s="6"/>
      <c r="G124" s="7"/>
      <c r="H124" s="8"/>
      <c r="I124" s="5"/>
      <c r="J124" s="5"/>
      <c r="K124" s="2"/>
      <c r="L124" s="2"/>
      <c r="M124" s="2"/>
      <c r="N124" s="2"/>
      <c r="O124" s="2"/>
      <c r="P124" s="2"/>
      <c r="Q124" s="6"/>
      <c r="R124" s="2"/>
      <c r="S124" s="2"/>
      <c r="T124" s="2"/>
      <c r="U124" s="2"/>
      <c r="V124" s="2"/>
      <c r="W124" s="2"/>
      <c r="X124" s="2"/>
      <c r="Y124" s="2"/>
      <c r="Z124" s="2"/>
      <c r="AA124" s="2"/>
      <c r="AB124" s="2"/>
      <c r="AC124" s="2"/>
      <c r="AD124" s="2"/>
      <c r="AE124" s="2"/>
      <c r="AF124" s="2"/>
      <c r="AG124" s="1"/>
    </row>
    <row r="125" spans="1:33" ht="12.75" customHeight="1" x14ac:dyDescent="0.25">
      <c r="A125" s="1"/>
      <c r="B125" s="79"/>
      <c r="C125" s="3"/>
      <c r="D125" s="4"/>
      <c r="E125" s="5"/>
      <c r="F125" s="6"/>
      <c r="G125" s="7"/>
      <c r="H125" s="8"/>
      <c r="I125" s="5"/>
      <c r="J125" s="5"/>
      <c r="K125" s="2"/>
      <c r="L125" s="2"/>
      <c r="M125" s="2"/>
      <c r="N125" s="2"/>
      <c r="O125" s="2"/>
      <c r="P125" s="2"/>
      <c r="Q125" s="6"/>
      <c r="R125" s="2"/>
      <c r="S125" s="2"/>
      <c r="T125" s="2"/>
      <c r="U125" s="2"/>
      <c r="V125" s="2"/>
      <c r="W125" s="2"/>
      <c r="X125" s="2"/>
      <c r="Y125" s="2"/>
      <c r="Z125" s="2"/>
      <c r="AA125" s="2"/>
      <c r="AB125" s="2"/>
      <c r="AC125" s="2"/>
      <c r="AD125" s="2"/>
      <c r="AE125" s="2"/>
      <c r="AF125" s="2"/>
      <c r="AG125" s="1"/>
    </row>
    <row r="126" spans="1:33" ht="12.75" customHeight="1" x14ac:dyDescent="0.25">
      <c r="A126" s="1"/>
      <c r="B126" s="79"/>
      <c r="C126" s="3"/>
      <c r="D126" s="4"/>
      <c r="E126" s="5"/>
      <c r="F126" s="6"/>
      <c r="G126" s="7"/>
      <c r="H126" s="8"/>
      <c r="I126" s="5"/>
      <c r="J126" s="5"/>
      <c r="K126" s="2"/>
      <c r="L126" s="2"/>
      <c r="M126" s="2"/>
      <c r="N126" s="2"/>
      <c r="O126" s="2"/>
      <c r="P126" s="2"/>
      <c r="Q126" s="6"/>
      <c r="R126" s="2"/>
      <c r="S126" s="2"/>
      <c r="T126" s="2"/>
      <c r="U126" s="2"/>
      <c r="V126" s="2"/>
      <c r="W126" s="2"/>
      <c r="X126" s="2"/>
      <c r="Y126" s="2"/>
      <c r="Z126" s="2"/>
      <c r="AA126" s="2"/>
      <c r="AB126" s="2"/>
      <c r="AC126" s="2"/>
      <c r="AD126" s="2"/>
      <c r="AE126" s="2"/>
      <c r="AF126" s="2"/>
      <c r="AG126" s="1"/>
    </row>
    <row r="127" spans="1:33" ht="12.75" customHeight="1" x14ac:dyDescent="0.25">
      <c r="A127" s="1"/>
      <c r="B127" s="79"/>
      <c r="C127" s="3"/>
      <c r="D127" s="4"/>
      <c r="E127" s="5"/>
      <c r="F127" s="6"/>
      <c r="G127" s="7"/>
      <c r="H127" s="8"/>
      <c r="I127" s="5"/>
      <c r="J127" s="5"/>
      <c r="K127" s="2"/>
      <c r="L127" s="2"/>
      <c r="M127" s="2"/>
      <c r="N127" s="2"/>
      <c r="O127" s="2"/>
      <c r="P127" s="2"/>
      <c r="Q127" s="6"/>
      <c r="R127" s="2"/>
      <c r="S127" s="2"/>
      <c r="T127" s="2"/>
      <c r="U127" s="2"/>
      <c r="V127" s="2"/>
      <c r="W127" s="2"/>
      <c r="X127" s="2"/>
      <c r="Y127" s="2"/>
      <c r="Z127" s="2"/>
      <c r="AA127" s="2"/>
      <c r="AB127" s="2"/>
      <c r="AC127" s="2"/>
      <c r="AD127" s="2"/>
      <c r="AE127" s="2"/>
      <c r="AF127" s="2"/>
      <c r="AG127" s="1"/>
    </row>
    <row r="128" spans="1:33" ht="12.75" customHeight="1" x14ac:dyDescent="0.25">
      <c r="A128" s="1"/>
      <c r="B128" s="79"/>
      <c r="C128" s="3"/>
      <c r="D128" s="4"/>
      <c r="E128" s="5"/>
      <c r="F128" s="6"/>
      <c r="G128" s="7"/>
      <c r="H128" s="8"/>
      <c r="I128" s="5"/>
      <c r="J128" s="5"/>
      <c r="K128" s="2"/>
      <c r="L128" s="2"/>
      <c r="M128" s="2"/>
      <c r="N128" s="2"/>
      <c r="O128" s="2"/>
      <c r="P128" s="2"/>
      <c r="Q128" s="6"/>
      <c r="R128" s="2"/>
      <c r="S128" s="2"/>
      <c r="T128" s="2"/>
      <c r="U128" s="2"/>
      <c r="V128" s="2"/>
      <c r="W128" s="2"/>
      <c r="X128" s="2"/>
      <c r="Y128" s="2"/>
      <c r="Z128" s="2"/>
      <c r="AA128" s="2"/>
      <c r="AB128" s="2"/>
      <c r="AC128" s="2"/>
      <c r="AD128" s="2"/>
      <c r="AE128" s="2"/>
      <c r="AF128" s="2"/>
      <c r="AG128" s="1"/>
    </row>
    <row r="129" spans="1:33" ht="12.75" customHeight="1" x14ac:dyDescent="0.25">
      <c r="A129" s="1"/>
      <c r="B129" s="79"/>
      <c r="C129" s="3"/>
      <c r="D129" s="4"/>
      <c r="E129" s="5"/>
      <c r="F129" s="6"/>
      <c r="G129" s="7"/>
      <c r="H129" s="8"/>
      <c r="I129" s="5"/>
      <c r="J129" s="5"/>
      <c r="K129" s="2"/>
      <c r="L129" s="2"/>
      <c r="M129" s="2"/>
      <c r="N129" s="2"/>
      <c r="O129" s="2"/>
      <c r="P129" s="2"/>
      <c r="Q129" s="6"/>
      <c r="R129" s="2"/>
      <c r="S129" s="2"/>
      <c r="T129" s="2"/>
      <c r="U129" s="2"/>
      <c r="V129" s="2"/>
      <c r="W129" s="2"/>
      <c r="X129" s="2"/>
      <c r="Y129" s="2"/>
      <c r="Z129" s="2"/>
      <c r="AA129" s="2"/>
      <c r="AB129" s="2"/>
      <c r="AC129" s="2"/>
      <c r="AD129" s="2"/>
      <c r="AE129" s="2"/>
      <c r="AF129" s="2"/>
      <c r="AG129" s="1"/>
    </row>
    <row r="130" spans="1:33" ht="12.75" customHeight="1" x14ac:dyDescent="0.25">
      <c r="A130" s="1"/>
      <c r="B130" s="79"/>
      <c r="C130" s="3"/>
      <c r="D130" s="4"/>
      <c r="E130" s="5"/>
      <c r="F130" s="6"/>
      <c r="G130" s="7"/>
      <c r="H130" s="8"/>
      <c r="I130" s="5"/>
      <c r="J130" s="5"/>
      <c r="K130" s="2"/>
      <c r="L130" s="2"/>
      <c r="M130" s="2"/>
      <c r="N130" s="2"/>
      <c r="O130" s="2"/>
      <c r="P130" s="2"/>
      <c r="Q130" s="6"/>
      <c r="R130" s="2"/>
      <c r="S130" s="2"/>
      <c r="T130" s="2"/>
      <c r="U130" s="2"/>
      <c r="V130" s="2"/>
      <c r="W130" s="2"/>
      <c r="X130" s="2"/>
      <c r="Y130" s="2"/>
      <c r="Z130" s="2"/>
      <c r="AA130" s="2"/>
      <c r="AB130" s="2"/>
      <c r="AC130" s="2"/>
      <c r="AD130" s="2"/>
      <c r="AE130" s="2"/>
      <c r="AF130" s="2"/>
      <c r="AG130" s="1"/>
    </row>
    <row r="131" spans="1:33" ht="12.75" customHeight="1" x14ac:dyDescent="0.25">
      <c r="A131" s="1"/>
      <c r="B131" s="79"/>
      <c r="C131" s="3"/>
      <c r="D131" s="4"/>
      <c r="E131" s="5"/>
      <c r="F131" s="6"/>
      <c r="G131" s="7"/>
      <c r="H131" s="8"/>
      <c r="I131" s="5"/>
      <c r="J131" s="5"/>
      <c r="K131" s="2"/>
      <c r="L131" s="2"/>
      <c r="M131" s="2"/>
      <c r="N131" s="2"/>
      <c r="O131" s="2"/>
      <c r="P131" s="2"/>
      <c r="Q131" s="6"/>
      <c r="R131" s="2"/>
      <c r="S131" s="2"/>
      <c r="T131" s="2"/>
      <c r="U131" s="2"/>
      <c r="V131" s="2"/>
      <c r="W131" s="2"/>
      <c r="X131" s="2"/>
      <c r="Y131" s="2"/>
      <c r="Z131" s="2"/>
      <c r="AA131" s="2"/>
      <c r="AB131" s="2"/>
      <c r="AC131" s="2"/>
      <c r="AD131" s="2"/>
      <c r="AE131" s="2"/>
      <c r="AF131" s="2"/>
      <c r="AG131" s="1"/>
    </row>
    <row r="132" spans="1:33" ht="12.75" customHeight="1" x14ac:dyDescent="0.25">
      <c r="A132" s="1"/>
      <c r="B132" s="79"/>
      <c r="C132" s="3"/>
      <c r="D132" s="4"/>
      <c r="E132" s="5"/>
      <c r="F132" s="6"/>
      <c r="G132" s="7"/>
      <c r="H132" s="8"/>
      <c r="I132" s="5"/>
      <c r="J132" s="5"/>
      <c r="K132" s="2"/>
      <c r="L132" s="2"/>
      <c r="M132" s="2"/>
      <c r="N132" s="2"/>
      <c r="O132" s="2"/>
      <c r="P132" s="2"/>
      <c r="Q132" s="6"/>
      <c r="R132" s="2"/>
      <c r="S132" s="2"/>
      <c r="T132" s="2"/>
      <c r="U132" s="2"/>
      <c r="V132" s="2"/>
      <c r="W132" s="2"/>
      <c r="X132" s="2"/>
      <c r="Y132" s="2"/>
      <c r="Z132" s="2"/>
      <c r="AA132" s="2"/>
      <c r="AB132" s="2"/>
      <c r="AC132" s="2"/>
      <c r="AD132" s="2"/>
      <c r="AE132" s="2"/>
      <c r="AF132" s="2"/>
      <c r="AG132" s="1"/>
    </row>
    <row r="133" spans="1:33" ht="12.75" customHeight="1" x14ac:dyDescent="0.25">
      <c r="A133" s="1"/>
      <c r="B133" s="79"/>
      <c r="C133" s="3"/>
      <c r="D133" s="4"/>
      <c r="E133" s="5"/>
      <c r="F133" s="6"/>
      <c r="G133" s="7"/>
      <c r="H133" s="8"/>
      <c r="I133" s="5"/>
      <c r="J133" s="5"/>
      <c r="K133" s="2"/>
      <c r="L133" s="2"/>
      <c r="M133" s="2"/>
      <c r="N133" s="2"/>
      <c r="O133" s="2"/>
      <c r="P133" s="2"/>
      <c r="Q133" s="6"/>
      <c r="R133" s="2"/>
      <c r="S133" s="2"/>
      <c r="T133" s="2"/>
      <c r="U133" s="2"/>
      <c r="V133" s="2"/>
      <c r="W133" s="2"/>
      <c r="X133" s="2"/>
      <c r="Y133" s="2"/>
      <c r="Z133" s="2"/>
      <c r="AA133" s="2"/>
      <c r="AB133" s="2"/>
      <c r="AC133" s="2"/>
      <c r="AD133" s="2"/>
      <c r="AE133" s="2"/>
      <c r="AF133" s="2"/>
      <c r="AG133" s="1"/>
    </row>
    <row r="134" spans="1:33" ht="12.75" customHeight="1" x14ac:dyDescent="0.25">
      <c r="A134" s="1"/>
      <c r="B134" s="79"/>
      <c r="C134" s="3"/>
      <c r="D134" s="4"/>
      <c r="E134" s="5"/>
      <c r="F134" s="6"/>
      <c r="G134" s="7"/>
      <c r="H134" s="8"/>
      <c r="I134" s="5"/>
      <c r="J134" s="5"/>
      <c r="K134" s="2"/>
      <c r="L134" s="2"/>
      <c r="M134" s="2"/>
      <c r="N134" s="2"/>
      <c r="O134" s="2"/>
      <c r="P134" s="2"/>
      <c r="Q134" s="6"/>
      <c r="R134" s="2"/>
      <c r="S134" s="2"/>
      <c r="T134" s="2"/>
      <c r="U134" s="2"/>
      <c r="V134" s="2"/>
      <c r="W134" s="2"/>
      <c r="X134" s="2"/>
      <c r="Y134" s="2"/>
      <c r="Z134" s="2"/>
      <c r="AA134" s="2"/>
      <c r="AB134" s="2"/>
      <c r="AC134" s="2"/>
      <c r="AD134" s="2"/>
      <c r="AE134" s="2"/>
      <c r="AF134" s="2"/>
      <c r="AG134" s="1"/>
    </row>
    <row r="135" spans="1:33" ht="12.75" customHeight="1" x14ac:dyDescent="0.25">
      <c r="A135" s="1"/>
      <c r="B135" s="79"/>
      <c r="C135" s="3"/>
      <c r="D135" s="4"/>
      <c r="E135" s="5"/>
      <c r="F135" s="6"/>
      <c r="G135" s="7"/>
      <c r="H135" s="8"/>
      <c r="I135" s="5"/>
      <c r="J135" s="5"/>
      <c r="K135" s="2"/>
      <c r="L135" s="2"/>
      <c r="M135" s="2"/>
      <c r="N135" s="2"/>
      <c r="O135" s="2"/>
      <c r="P135" s="2"/>
      <c r="Q135" s="6"/>
      <c r="R135" s="2"/>
      <c r="S135" s="2"/>
      <c r="T135" s="2"/>
      <c r="U135" s="2"/>
      <c r="V135" s="2"/>
      <c r="W135" s="2"/>
      <c r="X135" s="2"/>
      <c r="Y135" s="2"/>
      <c r="Z135" s="2"/>
      <c r="AA135" s="2"/>
      <c r="AB135" s="2"/>
      <c r="AC135" s="2"/>
      <c r="AD135" s="2"/>
      <c r="AE135" s="2"/>
      <c r="AF135" s="2"/>
      <c r="AG135" s="1"/>
    </row>
    <row r="136" spans="1:33" ht="12.75" customHeight="1" x14ac:dyDescent="0.25">
      <c r="A136" s="1"/>
      <c r="B136" s="79"/>
      <c r="C136" s="3"/>
      <c r="D136" s="4"/>
      <c r="E136" s="5"/>
      <c r="F136" s="6"/>
      <c r="G136" s="7"/>
      <c r="H136" s="8"/>
      <c r="I136" s="5"/>
      <c r="J136" s="5"/>
      <c r="K136" s="2"/>
      <c r="L136" s="2"/>
      <c r="M136" s="2"/>
      <c r="N136" s="2"/>
      <c r="O136" s="2"/>
      <c r="P136" s="2"/>
      <c r="Q136" s="6"/>
      <c r="R136" s="2"/>
      <c r="S136" s="2"/>
      <c r="T136" s="2"/>
      <c r="U136" s="2"/>
      <c r="V136" s="2"/>
      <c r="W136" s="2"/>
      <c r="X136" s="2"/>
      <c r="Y136" s="2"/>
      <c r="Z136" s="2"/>
      <c r="AA136" s="2"/>
      <c r="AB136" s="2"/>
      <c r="AC136" s="2"/>
      <c r="AD136" s="2"/>
      <c r="AE136" s="2"/>
      <c r="AF136" s="2"/>
      <c r="AG136" s="1"/>
    </row>
    <row r="137" spans="1:33" ht="12.75" customHeight="1" x14ac:dyDescent="0.25">
      <c r="A137" s="1"/>
      <c r="B137" s="79"/>
      <c r="C137" s="3"/>
      <c r="D137" s="4"/>
      <c r="E137" s="5"/>
      <c r="F137" s="6"/>
      <c r="G137" s="7"/>
      <c r="H137" s="8"/>
      <c r="I137" s="5"/>
      <c r="J137" s="5"/>
      <c r="K137" s="2"/>
      <c r="L137" s="2"/>
      <c r="M137" s="2"/>
      <c r="N137" s="2"/>
      <c r="O137" s="2"/>
      <c r="P137" s="2"/>
      <c r="Q137" s="6"/>
      <c r="R137" s="2"/>
      <c r="S137" s="2"/>
      <c r="T137" s="2"/>
      <c r="U137" s="2"/>
      <c r="V137" s="2"/>
      <c r="W137" s="2"/>
      <c r="X137" s="2"/>
      <c r="Y137" s="2"/>
      <c r="Z137" s="2"/>
      <c r="AA137" s="2"/>
      <c r="AB137" s="2"/>
      <c r="AC137" s="2"/>
      <c r="AD137" s="2"/>
      <c r="AE137" s="2"/>
      <c r="AF137" s="2"/>
      <c r="AG137" s="1"/>
    </row>
    <row r="138" spans="1:33" ht="12.75" customHeight="1" x14ac:dyDescent="0.25">
      <c r="A138" s="1"/>
      <c r="B138" s="79"/>
      <c r="C138" s="3"/>
      <c r="D138" s="4"/>
      <c r="E138" s="5"/>
      <c r="F138" s="6"/>
      <c r="G138" s="7"/>
      <c r="H138" s="8"/>
      <c r="I138" s="5"/>
      <c r="J138" s="5"/>
      <c r="K138" s="2"/>
      <c r="L138" s="2"/>
      <c r="M138" s="2"/>
      <c r="N138" s="2"/>
      <c r="O138" s="2"/>
      <c r="P138" s="2"/>
      <c r="Q138" s="6"/>
      <c r="R138" s="2"/>
      <c r="S138" s="2"/>
      <c r="T138" s="2"/>
      <c r="U138" s="2"/>
      <c r="V138" s="2"/>
      <c r="W138" s="2"/>
      <c r="X138" s="2"/>
      <c r="Y138" s="2"/>
      <c r="Z138" s="2"/>
      <c r="AA138" s="2"/>
      <c r="AB138" s="2"/>
      <c r="AC138" s="2"/>
      <c r="AD138" s="2"/>
      <c r="AE138" s="2"/>
      <c r="AF138" s="2"/>
      <c r="AG138" s="1"/>
    </row>
    <row r="139" spans="1:33" ht="12.75" customHeight="1" x14ac:dyDescent="0.25">
      <c r="A139" s="1"/>
      <c r="B139" s="79"/>
      <c r="C139" s="3"/>
      <c r="D139" s="4"/>
      <c r="E139" s="5"/>
      <c r="F139" s="6"/>
      <c r="G139" s="7"/>
      <c r="H139" s="8"/>
      <c r="I139" s="5"/>
      <c r="J139" s="5"/>
      <c r="K139" s="2"/>
      <c r="L139" s="2"/>
      <c r="M139" s="2"/>
      <c r="N139" s="2"/>
      <c r="O139" s="2"/>
      <c r="P139" s="2"/>
      <c r="Q139" s="6"/>
      <c r="R139" s="2"/>
      <c r="S139" s="2"/>
      <c r="T139" s="2"/>
      <c r="U139" s="2"/>
      <c r="V139" s="2"/>
      <c r="W139" s="2"/>
      <c r="X139" s="2"/>
      <c r="Y139" s="2"/>
      <c r="Z139" s="2"/>
      <c r="AA139" s="2"/>
      <c r="AB139" s="2"/>
      <c r="AC139" s="2"/>
      <c r="AD139" s="2"/>
      <c r="AE139" s="2"/>
      <c r="AF139" s="2"/>
      <c r="AG139" s="1"/>
    </row>
    <row r="140" spans="1:33" ht="12.75" customHeight="1" x14ac:dyDescent="0.25">
      <c r="A140" s="1"/>
      <c r="B140" s="79"/>
      <c r="C140" s="3"/>
      <c r="D140" s="4"/>
      <c r="E140" s="5"/>
      <c r="F140" s="6"/>
      <c r="G140" s="7"/>
      <c r="H140" s="8"/>
      <c r="I140" s="5"/>
      <c r="J140" s="5"/>
      <c r="K140" s="2"/>
      <c r="L140" s="2"/>
      <c r="M140" s="2"/>
      <c r="N140" s="2"/>
      <c r="O140" s="2"/>
      <c r="P140" s="2"/>
      <c r="Q140" s="6"/>
      <c r="R140" s="2"/>
      <c r="S140" s="2"/>
      <c r="T140" s="2"/>
      <c r="U140" s="2"/>
      <c r="V140" s="2"/>
      <c r="W140" s="2"/>
      <c r="X140" s="2"/>
      <c r="Y140" s="2"/>
      <c r="Z140" s="2"/>
      <c r="AA140" s="2"/>
      <c r="AB140" s="2"/>
      <c r="AC140" s="2"/>
      <c r="AD140" s="2"/>
      <c r="AE140" s="2"/>
      <c r="AF140" s="2"/>
      <c r="AG140" s="1"/>
    </row>
    <row r="141" spans="1:33" ht="12.75" customHeight="1" x14ac:dyDescent="0.25">
      <c r="A141" s="1"/>
      <c r="B141" s="79"/>
      <c r="C141" s="3"/>
      <c r="D141" s="4"/>
      <c r="E141" s="5"/>
      <c r="F141" s="6"/>
      <c r="G141" s="7"/>
      <c r="H141" s="8"/>
      <c r="I141" s="5"/>
      <c r="J141" s="5"/>
      <c r="K141" s="2"/>
      <c r="L141" s="2"/>
      <c r="M141" s="2"/>
      <c r="N141" s="2"/>
      <c r="O141" s="2"/>
      <c r="P141" s="2"/>
      <c r="Q141" s="6"/>
      <c r="R141" s="2"/>
      <c r="S141" s="2"/>
      <c r="T141" s="2"/>
      <c r="U141" s="2"/>
      <c r="V141" s="2"/>
      <c r="W141" s="2"/>
      <c r="X141" s="2"/>
      <c r="Y141" s="2"/>
      <c r="Z141" s="2"/>
      <c r="AA141" s="2"/>
      <c r="AB141" s="2"/>
      <c r="AC141" s="2"/>
      <c r="AD141" s="2"/>
      <c r="AE141" s="2"/>
      <c r="AF141" s="2"/>
      <c r="AG141" s="1"/>
    </row>
    <row r="142" spans="1:33" ht="12.75" customHeight="1" x14ac:dyDescent="0.25">
      <c r="A142" s="1"/>
      <c r="B142" s="79"/>
      <c r="C142" s="3"/>
      <c r="D142" s="4"/>
      <c r="E142" s="5"/>
      <c r="F142" s="6"/>
      <c r="G142" s="7"/>
      <c r="H142" s="8"/>
      <c r="I142" s="5"/>
      <c r="J142" s="5"/>
      <c r="K142" s="2"/>
      <c r="L142" s="2"/>
      <c r="M142" s="2"/>
      <c r="N142" s="2"/>
      <c r="O142" s="2"/>
      <c r="P142" s="2"/>
      <c r="Q142" s="6"/>
      <c r="R142" s="2"/>
      <c r="S142" s="2"/>
      <c r="T142" s="2"/>
      <c r="U142" s="2"/>
      <c r="V142" s="2"/>
      <c r="W142" s="2"/>
      <c r="X142" s="2"/>
      <c r="Y142" s="2"/>
      <c r="Z142" s="2"/>
      <c r="AA142" s="2"/>
      <c r="AB142" s="2"/>
      <c r="AC142" s="2"/>
      <c r="AD142" s="2"/>
      <c r="AE142" s="2"/>
      <c r="AF142" s="2"/>
      <c r="AG142" s="1"/>
    </row>
    <row r="143" spans="1:33" ht="12.75" customHeight="1" x14ac:dyDescent="0.25">
      <c r="A143" s="1"/>
      <c r="B143" s="79"/>
      <c r="C143" s="3"/>
      <c r="D143" s="4"/>
      <c r="E143" s="5"/>
      <c r="F143" s="6"/>
      <c r="G143" s="7"/>
      <c r="H143" s="8"/>
      <c r="I143" s="5"/>
      <c r="J143" s="5"/>
      <c r="K143" s="2"/>
      <c r="L143" s="2"/>
      <c r="M143" s="2"/>
      <c r="N143" s="2"/>
      <c r="O143" s="2"/>
      <c r="P143" s="2"/>
      <c r="Q143" s="6"/>
      <c r="R143" s="2"/>
      <c r="S143" s="2"/>
      <c r="T143" s="2"/>
      <c r="U143" s="2"/>
      <c r="V143" s="2"/>
      <c r="W143" s="2"/>
      <c r="X143" s="2"/>
      <c r="Y143" s="2"/>
      <c r="Z143" s="2"/>
      <c r="AA143" s="2"/>
      <c r="AB143" s="2"/>
      <c r="AC143" s="2"/>
      <c r="AD143" s="2"/>
      <c r="AE143" s="2"/>
      <c r="AF143" s="2"/>
      <c r="AG143" s="1"/>
    </row>
    <row r="144" spans="1:33" ht="12.75" customHeight="1" x14ac:dyDescent="0.25">
      <c r="A144" s="1"/>
      <c r="B144" s="79"/>
      <c r="C144" s="3"/>
      <c r="D144" s="4"/>
      <c r="E144" s="5"/>
      <c r="F144" s="6"/>
      <c r="G144" s="7"/>
      <c r="H144" s="8"/>
      <c r="I144" s="5"/>
      <c r="J144" s="5"/>
      <c r="K144" s="2"/>
      <c r="L144" s="2"/>
      <c r="M144" s="2"/>
      <c r="N144" s="2"/>
      <c r="O144" s="2"/>
      <c r="P144" s="2"/>
      <c r="Q144" s="6"/>
      <c r="R144" s="2"/>
      <c r="S144" s="2"/>
      <c r="T144" s="2"/>
      <c r="U144" s="2"/>
      <c r="V144" s="2"/>
      <c r="W144" s="2"/>
      <c r="X144" s="2"/>
      <c r="Y144" s="2"/>
      <c r="Z144" s="2"/>
      <c r="AA144" s="2"/>
      <c r="AB144" s="2"/>
      <c r="AC144" s="2"/>
      <c r="AD144" s="2"/>
      <c r="AE144" s="2"/>
      <c r="AF144" s="2"/>
      <c r="AG144" s="1"/>
    </row>
    <row r="145" spans="1:33" ht="12.75" customHeight="1" x14ac:dyDescent="0.25">
      <c r="A145" s="1"/>
      <c r="B145" s="79"/>
      <c r="C145" s="3"/>
      <c r="D145" s="4"/>
      <c r="E145" s="5"/>
      <c r="F145" s="6"/>
      <c r="G145" s="7"/>
      <c r="H145" s="8"/>
      <c r="I145" s="5"/>
      <c r="J145" s="5"/>
      <c r="K145" s="2"/>
      <c r="L145" s="2"/>
      <c r="M145" s="2"/>
      <c r="N145" s="2"/>
      <c r="O145" s="2"/>
      <c r="P145" s="2"/>
      <c r="Q145" s="6"/>
      <c r="R145" s="2"/>
      <c r="S145" s="2"/>
      <c r="T145" s="2"/>
      <c r="U145" s="2"/>
      <c r="V145" s="2"/>
      <c r="W145" s="2"/>
      <c r="X145" s="2"/>
      <c r="Y145" s="2"/>
      <c r="Z145" s="2"/>
      <c r="AA145" s="2"/>
      <c r="AB145" s="2"/>
      <c r="AC145" s="2"/>
      <c r="AD145" s="2"/>
      <c r="AE145" s="2"/>
      <c r="AF145" s="2"/>
      <c r="AG145" s="1"/>
    </row>
    <row r="146" spans="1:33" ht="12.75" customHeight="1" x14ac:dyDescent="0.25">
      <c r="A146" s="1"/>
      <c r="B146" s="79"/>
      <c r="C146" s="3"/>
      <c r="D146" s="4"/>
      <c r="E146" s="5"/>
      <c r="F146" s="6"/>
      <c r="G146" s="7"/>
      <c r="H146" s="8"/>
      <c r="I146" s="5"/>
      <c r="J146" s="5"/>
      <c r="K146" s="2"/>
      <c r="L146" s="2"/>
      <c r="M146" s="2"/>
      <c r="N146" s="2"/>
      <c r="O146" s="2"/>
      <c r="P146" s="2"/>
      <c r="Q146" s="6"/>
      <c r="R146" s="2"/>
      <c r="S146" s="2"/>
      <c r="T146" s="2"/>
      <c r="U146" s="2"/>
      <c r="V146" s="2"/>
      <c r="W146" s="2"/>
      <c r="X146" s="2"/>
      <c r="Y146" s="2"/>
      <c r="Z146" s="2"/>
      <c r="AA146" s="2"/>
      <c r="AB146" s="2"/>
      <c r="AC146" s="2"/>
      <c r="AD146" s="2"/>
      <c r="AE146" s="2"/>
      <c r="AF146" s="2"/>
      <c r="AG146" s="1"/>
    </row>
    <row r="147" spans="1:33" ht="12.75" customHeight="1" x14ac:dyDescent="0.25">
      <c r="A147" s="1"/>
      <c r="B147" s="79"/>
      <c r="C147" s="3"/>
      <c r="D147" s="4"/>
      <c r="E147" s="5"/>
      <c r="F147" s="6"/>
      <c r="G147" s="7"/>
      <c r="H147" s="8"/>
      <c r="I147" s="5"/>
      <c r="J147" s="5"/>
      <c r="K147" s="2"/>
      <c r="L147" s="2"/>
      <c r="M147" s="2"/>
      <c r="N147" s="2"/>
      <c r="O147" s="2"/>
      <c r="P147" s="2"/>
      <c r="Q147" s="6"/>
      <c r="R147" s="2"/>
      <c r="S147" s="2"/>
      <c r="T147" s="2"/>
      <c r="U147" s="2"/>
      <c r="V147" s="2"/>
      <c r="W147" s="2"/>
      <c r="X147" s="2"/>
      <c r="Y147" s="2"/>
      <c r="Z147" s="2"/>
      <c r="AA147" s="2"/>
      <c r="AB147" s="2"/>
      <c r="AC147" s="2"/>
      <c r="AD147" s="2"/>
      <c r="AE147" s="2"/>
      <c r="AF147" s="2"/>
      <c r="AG147" s="1"/>
    </row>
    <row r="148" spans="1:33" ht="12.75" customHeight="1" x14ac:dyDescent="0.25">
      <c r="A148" s="1"/>
      <c r="B148" s="79"/>
      <c r="C148" s="3"/>
      <c r="D148" s="4"/>
      <c r="E148" s="5"/>
      <c r="F148" s="6"/>
      <c r="G148" s="7"/>
      <c r="H148" s="8"/>
      <c r="I148" s="5"/>
      <c r="J148" s="5"/>
      <c r="K148" s="2"/>
      <c r="L148" s="2"/>
      <c r="M148" s="2"/>
      <c r="N148" s="2"/>
      <c r="O148" s="2"/>
      <c r="P148" s="2"/>
      <c r="Q148" s="6"/>
      <c r="R148" s="2"/>
      <c r="S148" s="2"/>
      <c r="T148" s="2"/>
      <c r="U148" s="2"/>
      <c r="V148" s="2"/>
      <c r="W148" s="2"/>
      <c r="X148" s="2"/>
      <c r="Y148" s="2"/>
      <c r="Z148" s="2"/>
      <c r="AA148" s="2"/>
      <c r="AB148" s="2"/>
      <c r="AC148" s="2"/>
      <c r="AD148" s="2"/>
      <c r="AE148" s="2"/>
      <c r="AF148" s="2"/>
      <c r="AG148" s="1"/>
    </row>
    <row r="149" spans="1:33" ht="12.75" customHeight="1" x14ac:dyDescent="0.25">
      <c r="A149" s="1"/>
      <c r="B149" s="79"/>
      <c r="C149" s="3"/>
      <c r="D149" s="4"/>
      <c r="E149" s="5"/>
      <c r="F149" s="6"/>
      <c r="G149" s="7"/>
      <c r="H149" s="8"/>
      <c r="I149" s="5"/>
      <c r="J149" s="5"/>
      <c r="K149" s="2"/>
      <c r="L149" s="2"/>
      <c r="M149" s="2"/>
      <c r="N149" s="2"/>
      <c r="O149" s="2"/>
      <c r="P149" s="2"/>
      <c r="Q149" s="6"/>
      <c r="R149" s="2"/>
      <c r="S149" s="2"/>
      <c r="T149" s="2"/>
      <c r="U149" s="2"/>
      <c r="V149" s="2"/>
      <c r="W149" s="2"/>
      <c r="X149" s="2"/>
      <c r="Y149" s="2"/>
      <c r="Z149" s="2"/>
      <c r="AA149" s="2"/>
      <c r="AB149" s="2"/>
      <c r="AC149" s="2"/>
      <c r="AD149" s="2"/>
      <c r="AE149" s="2"/>
      <c r="AF149" s="2"/>
      <c r="AG149" s="1"/>
    </row>
    <row r="150" spans="1:33" ht="12.75" customHeight="1" x14ac:dyDescent="0.25">
      <c r="A150" s="1"/>
      <c r="B150" s="79"/>
      <c r="C150" s="3"/>
      <c r="D150" s="4"/>
      <c r="E150" s="5"/>
      <c r="F150" s="6"/>
      <c r="G150" s="7"/>
      <c r="H150" s="8"/>
      <c r="I150" s="5"/>
      <c r="J150" s="5"/>
      <c r="K150" s="2"/>
      <c r="L150" s="2"/>
      <c r="M150" s="2"/>
      <c r="N150" s="2"/>
      <c r="O150" s="2"/>
      <c r="P150" s="2"/>
      <c r="Q150" s="6"/>
      <c r="R150" s="2"/>
      <c r="S150" s="2"/>
      <c r="T150" s="2"/>
      <c r="U150" s="2"/>
      <c r="V150" s="2"/>
      <c r="W150" s="2"/>
      <c r="X150" s="2"/>
      <c r="Y150" s="2"/>
      <c r="Z150" s="2"/>
      <c r="AA150" s="2"/>
      <c r="AB150" s="2"/>
      <c r="AC150" s="2"/>
      <c r="AD150" s="2"/>
      <c r="AE150" s="2"/>
      <c r="AF150" s="2"/>
      <c r="AG150" s="1"/>
    </row>
    <row r="151" spans="1:33" ht="12.75" customHeight="1" x14ac:dyDescent="0.25">
      <c r="A151" s="1"/>
      <c r="B151" s="79"/>
      <c r="C151" s="3"/>
      <c r="D151" s="4"/>
      <c r="E151" s="5"/>
      <c r="F151" s="6"/>
      <c r="G151" s="7"/>
      <c r="H151" s="8"/>
      <c r="I151" s="5"/>
      <c r="J151" s="5"/>
      <c r="K151" s="2"/>
      <c r="L151" s="2"/>
      <c r="M151" s="2"/>
      <c r="N151" s="2"/>
      <c r="O151" s="2"/>
      <c r="P151" s="2"/>
      <c r="Q151" s="6"/>
      <c r="R151" s="2"/>
      <c r="S151" s="2"/>
      <c r="T151" s="2"/>
      <c r="U151" s="2"/>
      <c r="V151" s="2"/>
      <c r="W151" s="2"/>
      <c r="X151" s="2"/>
      <c r="Y151" s="2"/>
      <c r="Z151" s="2"/>
      <c r="AA151" s="2"/>
      <c r="AB151" s="2"/>
      <c r="AC151" s="2"/>
      <c r="AD151" s="2"/>
      <c r="AE151" s="2"/>
      <c r="AF151" s="2"/>
      <c r="AG151" s="1"/>
    </row>
    <row r="152" spans="1:33" ht="12.75" customHeight="1" x14ac:dyDescent="0.25">
      <c r="A152" s="1"/>
      <c r="B152" s="79"/>
      <c r="C152" s="3"/>
      <c r="D152" s="4"/>
      <c r="E152" s="5"/>
      <c r="F152" s="6"/>
      <c r="G152" s="7"/>
      <c r="H152" s="8"/>
      <c r="I152" s="5"/>
      <c r="J152" s="5"/>
      <c r="K152" s="2"/>
      <c r="L152" s="2"/>
      <c r="M152" s="2"/>
      <c r="N152" s="2"/>
      <c r="O152" s="2"/>
      <c r="P152" s="2"/>
      <c r="Q152" s="6"/>
      <c r="R152" s="2"/>
      <c r="S152" s="2"/>
      <c r="T152" s="2"/>
      <c r="U152" s="2"/>
      <c r="V152" s="2"/>
      <c r="W152" s="2"/>
      <c r="X152" s="2"/>
      <c r="Y152" s="2"/>
      <c r="Z152" s="2"/>
      <c r="AA152" s="2"/>
      <c r="AB152" s="2"/>
      <c r="AC152" s="2"/>
      <c r="AD152" s="2"/>
      <c r="AE152" s="2"/>
      <c r="AF152" s="2"/>
      <c r="AG152" s="1"/>
    </row>
    <row r="153" spans="1:33" ht="12.75" customHeight="1" x14ac:dyDescent="0.25">
      <c r="A153" s="1"/>
      <c r="B153" s="79"/>
      <c r="C153" s="3"/>
      <c r="D153" s="4"/>
      <c r="E153" s="5"/>
      <c r="F153" s="6"/>
      <c r="G153" s="7"/>
      <c r="H153" s="8"/>
      <c r="I153" s="5"/>
      <c r="J153" s="5"/>
      <c r="K153" s="2"/>
      <c r="L153" s="2"/>
      <c r="M153" s="2"/>
      <c r="N153" s="2"/>
      <c r="O153" s="2"/>
      <c r="P153" s="2"/>
      <c r="Q153" s="6"/>
      <c r="R153" s="2"/>
      <c r="S153" s="2"/>
      <c r="T153" s="2"/>
      <c r="U153" s="2"/>
      <c r="V153" s="2"/>
      <c r="W153" s="2"/>
      <c r="X153" s="2"/>
      <c r="Y153" s="2"/>
      <c r="Z153" s="2"/>
      <c r="AA153" s="2"/>
      <c r="AB153" s="2"/>
      <c r="AC153" s="2"/>
      <c r="AD153" s="2"/>
      <c r="AE153" s="2"/>
      <c r="AF153" s="2"/>
      <c r="AG153" s="1"/>
    </row>
    <row r="154" spans="1:33" ht="12.75" customHeight="1" x14ac:dyDescent="0.25">
      <c r="A154" s="1"/>
      <c r="B154" s="79"/>
      <c r="C154" s="3"/>
      <c r="D154" s="4"/>
      <c r="E154" s="5"/>
      <c r="F154" s="6"/>
      <c r="G154" s="7"/>
      <c r="H154" s="8"/>
      <c r="I154" s="5"/>
      <c r="J154" s="5"/>
      <c r="K154" s="2"/>
      <c r="L154" s="2"/>
      <c r="M154" s="2"/>
      <c r="N154" s="2"/>
      <c r="O154" s="2"/>
      <c r="P154" s="2"/>
      <c r="Q154" s="6"/>
      <c r="R154" s="2"/>
      <c r="S154" s="2"/>
      <c r="T154" s="2"/>
      <c r="U154" s="2"/>
      <c r="V154" s="2"/>
      <c r="W154" s="2"/>
      <c r="X154" s="2"/>
      <c r="Y154" s="2"/>
      <c r="Z154" s="2"/>
      <c r="AA154" s="2"/>
      <c r="AB154" s="2"/>
      <c r="AC154" s="2"/>
      <c r="AD154" s="2"/>
      <c r="AE154" s="2"/>
      <c r="AF154" s="2"/>
      <c r="AG154" s="1"/>
    </row>
    <row r="155" spans="1:33" ht="12.75" customHeight="1" x14ac:dyDescent="0.25">
      <c r="A155" s="1"/>
      <c r="B155" s="79"/>
      <c r="C155" s="3"/>
      <c r="D155" s="4"/>
      <c r="E155" s="5"/>
      <c r="F155" s="6"/>
      <c r="G155" s="7"/>
      <c r="H155" s="8"/>
      <c r="I155" s="5"/>
      <c r="J155" s="5"/>
      <c r="K155" s="2"/>
      <c r="L155" s="2"/>
      <c r="M155" s="2"/>
      <c r="N155" s="2"/>
      <c r="O155" s="2"/>
      <c r="P155" s="2"/>
      <c r="Q155" s="6"/>
      <c r="R155" s="2"/>
      <c r="S155" s="2"/>
      <c r="T155" s="2"/>
      <c r="U155" s="2"/>
      <c r="V155" s="2"/>
      <c r="W155" s="2"/>
      <c r="X155" s="2"/>
      <c r="Y155" s="2"/>
      <c r="Z155" s="2"/>
      <c r="AA155" s="2"/>
      <c r="AB155" s="2"/>
      <c r="AC155" s="2"/>
      <c r="AD155" s="2"/>
      <c r="AE155" s="2"/>
      <c r="AF155" s="2"/>
      <c r="AG155" s="1"/>
    </row>
    <row r="156" spans="1:33" ht="12.75" customHeight="1" x14ac:dyDescent="0.25">
      <c r="A156" s="1"/>
      <c r="B156" s="79"/>
      <c r="C156" s="3"/>
      <c r="D156" s="4"/>
      <c r="E156" s="5"/>
      <c r="F156" s="6"/>
      <c r="G156" s="7"/>
      <c r="H156" s="8"/>
      <c r="I156" s="5"/>
      <c r="J156" s="5"/>
      <c r="K156" s="2"/>
      <c r="L156" s="2"/>
      <c r="M156" s="2"/>
      <c r="N156" s="2"/>
      <c r="O156" s="2"/>
      <c r="P156" s="2"/>
      <c r="Q156" s="6"/>
      <c r="R156" s="2"/>
      <c r="S156" s="2"/>
      <c r="T156" s="2"/>
      <c r="U156" s="2"/>
      <c r="V156" s="2"/>
      <c r="W156" s="2"/>
      <c r="X156" s="2"/>
      <c r="Y156" s="2"/>
      <c r="Z156" s="2"/>
      <c r="AA156" s="2"/>
      <c r="AB156" s="2"/>
      <c r="AC156" s="2"/>
      <c r="AD156" s="2"/>
      <c r="AE156" s="2"/>
      <c r="AF156" s="2"/>
      <c r="AG156" s="1"/>
    </row>
    <row r="157" spans="1:33" ht="12.75" customHeight="1" x14ac:dyDescent="0.25">
      <c r="A157" s="1"/>
      <c r="B157" s="79"/>
      <c r="C157" s="3"/>
      <c r="D157" s="4"/>
      <c r="E157" s="5"/>
      <c r="F157" s="6"/>
      <c r="G157" s="7"/>
      <c r="H157" s="8"/>
      <c r="I157" s="5"/>
      <c r="J157" s="5"/>
      <c r="K157" s="2"/>
      <c r="L157" s="2"/>
      <c r="M157" s="2"/>
      <c r="N157" s="2"/>
      <c r="O157" s="2"/>
      <c r="P157" s="2"/>
      <c r="Q157" s="6"/>
      <c r="R157" s="2"/>
      <c r="S157" s="2"/>
      <c r="T157" s="2"/>
      <c r="U157" s="2"/>
      <c r="V157" s="2"/>
      <c r="W157" s="2"/>
      <c r="X157" s="2"/>
      <c r="Y157" s="2"/>
      <c r="Z157" s="2"/>
      <c r="AA157" s="2"/>
      <c r="AB157" s="2"/>
      <c r="AC157" s="2"/>
      <c r="AD157" s="2"/>
      <c r="AE157" s="2"/>
      <c r="AF157" s="2"/>
      <c r="AG157" s="1"/>
    </row>
    <row r="158" spans="1:33" ht="12.75" customHeight="1" x14ac:dyDescent="0.25">
      <c r="A158" s="1"/>
      <c r="B158" s="79"/>
      <c r="C158" s="3"/>
      <c r="D158" s="4"/>
      <c r="E158" s="5"/>
      <c r="F158" s="6"/>
      <c r="G158" s="7"/>
      <c r="H158" s="8"/>
      <c r="I158" s="5"/>
      <c r="J158" s="5"/>
      <c r="K158" s="2"/>
      <c r="L158" s="2"/>
      <c r="M158" s="2"/>
      <c r="N158" s="2"/>
      <c r="O158" s="2"/>
      <c r="P158" s="2"/>
      <c r="Q158" s="6"/>
      <c r="R158" s="2"/>
      <c r="S158" s="2"/>
      <c r="T158" s="2"/>
      <c r="U158" s="2"/>
      <c r="V158" s="2"/>
      <c r="W158" s="2"/>
      <c r="X158" s="2"/>
      <c r="Y158" s="2"/>
      <c r="Z158" s="2"/>
      <c r="AA158" s="2"/>
      <c r="AB158" s="2"/>
      <c r="AC158" s="2"/>
      <c r="AD158" s="2"/>
      <c r="AE158" s="2"/>
      <c r="AF158" s="2"/>
      <c r="AG158" s="1"/>
    </row>
    <row r="159" spans="1:33" ht="12.75" customHeight="1" x14ac:dyDescent="0.25">
      <c r="A159" s="1"/>
      <c r="B159" s="79"/>
      <c r="C159" s="3"/>
      <c r="D159" s="4"/>
      <c r="E159" s="5"/>
      <c r="F159" s="6"/>
      <c r="G159" s="7"/>
      <c r="H159" s="8"/>
      <c r="I159" s="5"/>
      <c r="J159" s="5"/>
      <c r="K159" s="2"/>
      <c r="L159" s="2"/>
      <c r="M159" s="2"/>
      <c r="N159" s="2"/>
      <c r="O159" s="2"/>
      <c r="P159" s="2"/>
      <c r="Q159" s="6"/>
      <c r="R159" s="2"/>
      <c r="S159" s="2"/>
      <c r="T159" s="2"/>
      <c r="U159" s="2"/>
      <c r="V159" s="2"/>
      <c r="W159" s="2"/>
      <c r="X159" s="2"/>
      <c r="Y159" s="2"/>
      <c r="Z159" s="2"/>
      <c r="AA159" s="2"/>
      <c r="AB159" s="2"/>
      <c r="AC159" s="2"/>
      <c r="AD159" s="2"/>
      <c r="AE159" s="2"/>
      <c r="AF159" s="2"/>
      <c r="AG159" s="1"/>
    </row>
    <row r="160" spans="1:33" ht="12.75" customHeight="1" x14ac:dyDescent="0.25">
      <c r="A160" s="1"/>
      <c r="B160" s="79"/>
      <c r="C160" s="3"/>
      <c r="D160" s="4"/>
      <c r="E160" s="5"/>
      <c r="F160" s="6"/>
      <c r="G160" s="7"/>
      <c r="H160" s="8"/>
      <c r="I160" s="5"/>
      <c r="J160" s="5"/>
      <c r="K160" s="2"/>
      <c r="L160" s="2"/>
      <c r="M160" s="2"/>
      <c r="N160" s="2"/>
      <c r="O160" s="2"/>
      <c r="P160" s="2"/>
      <c r="Q160" s="6"/>
      <c r="R160" s="2"/>
      <c r="S160" s="2"/>
      <c r="T160" s="2"/>
      <c r="U160" s="2"/>
      <c r="V160" s="2"/>
      <c r="W160" s="2"/>
      <c r="X160" s="2"/>
      <c r="Y160" s="2"/>
      <c r="Z160" s="2"/>
      <c r="AA160" s="2"/>
      <c r="AB160" s="2"/>
      <c r="AC160" s="2"/>
      <c r="AD160" s="2"/>
      <c r="AE160" s="2"/>
      <c r="AF160" s="2"/>
      <c r="AG160" s="1"/>
    </row>
    <row r="161" spans="1:33" ht="12.75" customHeight="1" x14ac:dyDescent="0.25">
      <c r="A161" s="1"/>
      <c r="B161" s="79"/>
      <c r="C161" s="3"/>
      <c r="D161" s="4"/>
      <c r="E161" s="5"/>
      <c r="F161" s="6"/>
      <c r="G161" s="7"/>
      <c r="H161" s="8"/>
      <c r="I161" s="5"/>
      <c r="J161" s="5"/>
      <c r="K161" s="2"/>
      <c r="L161" s="2"/>
      <c r="M161" s="2"/>
      <c r="N161" s="2"/>
      <c r="O161" s="2"/>
      <c r="P161" s="2"/>
      <c r="Q161" s="6"/>
      <c r="R161" s="2"/>
      <c r="S161" s="2"/>
      <c r="T161" s="2"/>
      <c r="U161" s="2"/>
      <c r="V161" s="2"/>
      <c r="W161" s="2"/>
      <c r="X161" s="2"/>
      <c r="Y161" s="2"/>
      <c r="Z161" s="2"/>
      <c r="AA161" s="2"/>
      <c r="AB161" s="2"/>
      <c r="AC161" s="2"/>
      <c r="AD161" s="2"/>
      <c r="AE161" s="2"/>
      <c r="AF161" s="2"/>
      <c r="AG161" s="1"/>
    </row>
    <row r="162" spans="1:33" ht="12.75" customHeight="1" x14ac:dyDescent="0.25">
      <c r="A162" s="1"/>
      <c r="B162" s="79"/>
      <c r="C162" s="3"/>
      <c r="D162" s="4"/>
      <c r="E162" s="5"/>
      <c r="F162" s="6"/>
      <c r="G162" s="7"/>
      <c r="H162" s="8"/>
      <c r="I162" s="5"/>
      <c r="J162" s="5"/>
      <c r="K162" s="2"/>
      <c r="L162" s="2"/>
      <c r="M162" s="2"/>
      <c r="N162" s="2"/>
      <c r="O162" s="2"/>
      <c r="P162" s="2"/>
      <c r="Q162" s="6"/>
      <c r="R162" s="2"/>
      <c r="S162" s="2"/>
      <c r="T162" s="2"/>
      <c r="U162" s="2"/>
      <c r="V162" s="2"/>
      <c r="W162" s="2"/>
      <c r="X162" s="2"/>
      <c r="Y162" s="2"/>
      <c r="Z162" s="2"/>
      <c r="AA162" s="2"/>
      <c r="AB162" s="2"/>
      <c r="AC162" s="2"/>
      <c r="AD162" s="2"/>
      <c r="AE162" s="2"/>
      <c r="AF162" s="2"/>
      <c r="AG162" s="1"/>
    </row>
    <row r="163" spans="1:33" ht="12.75" customHeight="1" x14ac:dyDescent="0.25">
      <c r="A163" s="1"/>
      <c r="B163" s="79"/>
      <c r="C163" s="3"/>
      <c r="D163" s="4"/>
      <c r="E163" s="5"/>
      <c r="F163" s="6"/>
      <c r="G163" s="7"/>
      <c r="H163" s="8"/>
      <c r="I163" s="5"/>
      <c r="J163" s="5"/>
      <c r="K163" s="2"/>
      <c r="L163" s="2"/>
      <c r="M163" s="2"/>
      <c r="N163" s="2"/>
      <c r="O163" s="2"/>
      <c r="P163" s="2"/>
      <c r="Q163" s="6"/>
      <c r="R163" s="2"/>
      <c r="S163" s="2"/>
      <c r="T163" s="2"/>
      <c r="U163" s="2"/>
      <c r="V163" s="2"/>
      <c r="W163" s="2"/>
      <c r="X163" s="2"/>
      <c r="Y163" s="2"/>
      <c r="Z163" s="2"/>
      <c r="AA163" s="2"/>
      <c r="AB163" s="2"/>
      <c r="AC163" s="2"/>
      <c r="AD163" s="2"/>
      <c r="AE163" s="2"/>
      <c r="AF163" s="2"/>
      <c r="AG163" s="1"/>
    </row>
    <row r="164" spans="1:33" ht="12.75" customHeight="1" x14ac:dyDescent="0.25">
      <c r="A164" s="1"/>
      <c r="B164" s="79"/>
      <c r="C164" s="3"/>
      <c r="D164" s="4"/>
      <c r="E164" s="5"/>
      <c r="F164" s="6"/>
      <c r="G164" s="7"/>
      <c r="H164" s="8"/>
      <c r="I164" s="5"/>
      <c r="J164" s="5"/>
      <c r="K164" s="2"/>
      <c r="L164" s="2"/>
      <c r="M164" s="2"/>
      <c r="N164" s="2"/>
      <c r="O164" s="2"/>
      <c r="P164" s="2"/>
      <c r="Q164" s="6"/>
      <c r="R164" s="2"/>
      <c r="S164" s="2"/>
      <c r="T164" s="2"/>
      <c r="U164" s="2"/>
      <c r="V164" s="2"/>
      <c r="W164" s="2"/>
      <c r="X164" s="2"/>
      <c r="Y164" s="2"/>
      <c r="Z164" s="2"/>
      <c r="AA164" s="2"/>
      <c r="AB164" s="2"/>
      <c r="AC164" s="2"/>
      <c r="AD164" s="2"/>
      <c r="AE164" s="2"/>
      <c r="AF164" s="2"/>
      <c r="AG164" s="1"/>
    </row>
    <row r="165" spans="1:33" ht="12.75" customHeight="1" x14ac:dyDescent="0.25">
      <c r="A165" s="1"/>
      <c r="B165" s="79"/>
      <c r="C165" s="3"/>
      <c r="D165" s="4"/>
      <c r="E165" s="5"/>
      <c r="F165" s="6"/>
      <c r="G165" s="7"/>
      <c r="H165" s="8"/>
      <c r="I165" s="5"/>
      <c r="J165" s="5"/>
      <c r="K165" s="2"/>
      <c r="L165" s="2"/>
      <c r="M165" s="2"/>
      <c r="N165" s="2"/>
      <c r="O165" s="2"/>
      <c r="P165" s="2"/>
      <c r="Q165" s="6"/>
      <c r="R165" s="2"/>
      <c r="S165" s="2"/>
      <c r="T165" s="2"/>
      <c r="U165" s="2"/>
      <c r="V165" s="2"/>
      <c r="W165" s="2"/>
      <c r="X165" s="2"/>
      <c r="Y165" s="2"/>
      <c r="Z165" s="2"/>
      <c r="AA165" s="2"/>
      <c r="AB165" s="2"/>
      <c r="AC165" s="2"/>
      <c r="AD165" s="2"/>
      <c r="AE165" s="2"/>
      <c r="AF165" s="2"/>
      <c r="AG165" s="1"/>
    </row>
    <row r="166" spans="1:33" ht="12.75" customHeight="1" x14ac:dyDescent="0.25">
      <c r="A166" s="1"/>
      <c r="B166" s="79"/>
      <c r="C166" s="3"/>
      <c r="D166" s="4"/>
      <c r="E166" s="5"/>
      <c r="F166" s="6"/>
      <c r="G166" s="7"/>
      <c r="H166" s="8"/>
      <c r="I166" s="5"/>
      <c r="J166" s="5"/>
      <c r="K166" s="2"/>
      <c r="L166" s="2"/>
      <c r="M166" s="2"/>
      <c r="N166" s="2"/>
      <c r="O166" s="2"/>
      <c r="P166" s="2"/>
      <c r="Q166" s="6"/>
      <c r="R166" s="2"/>
      <c r="S166" s="2"/>
      <c r="T166" s="2"/>
      <c r="U166" s="2"/>
      <c r="V166" s="2"/>
      <c r="W166" s="2"/>
      <c r="X166" s="2"/>
      <c r="Y166" s="2"/>
      <c r="Z166" s="2"/>
      <c r="AA166" s="2"/>
      <c r="AB166" s="2"/>
      <c r="AC166" s="2"/>
      <c r="AD166" s="2"/>
      <c r="AE166" s="2"/>
      <c r="AF166" s="2"/>
      <c r="AG166" s="1"/>
    </row>
    <row r="167" spans="1:33" ht="12.75" customHeight="1" x14ac:dyDescent="0.25">
      <c r="A167" s="1"/>
      <c r="B167" s="79"/>
      <c r="C167" s="3"/>
      <c r="D167" s="4"/>
      <c r="E167" s="5"/>
      <c r="F167" s="6"/>
      <c r="G167" s="7"/>
      <c r="H167" s="8"/>
      <c r="I167" s="5"/>
      <c r="J167" s="5"/>
      <c r="K167" s="2"/>
      <c r="L167" s="2"/>
      <c r="M167" s="2"/>
      <c r="N167" s="2"/>
      <c r="O167" s="2"/>
      <c r="P167" s="2"/>
      <c r="Q167" s="6"/>
      <c r="R167" s="2"/>
      <c r="S167" s="2"/>
      <c r="T167" s="2"/>
      <c r="U167" s="2"/>
      <c r="V167" s="2"/>
      <c r="W167" s="2"/>
      <c r="X167" s="2"/>
      <c r="Y167" s="2"/>
      <c r="Z167" s="2"/>
      <c r="AA167" s="2"/>
      <c r="AB167" s="2"/>
      <c r="AC167" s="2"/>
      <c r="AD167" s="2"/>
      <c r="AE167" s="2"/>
      <c r="AF167" s="2"/>
      <c r="AG167" s="1"/>
    </row>
    <row r="168" spans="1:33" ht="12.75" customHeight="1" x14ac:dyDescent="0.25">
      <c r="A168" s="1"/>
      <c r="B168" s="79"/>
      <c r="C168" s="3"/>
      <c r="D168" s="4"/>
      <c r="E168" s="5"/>
      <c r="F168" s="6"/>
      <c r="G168" s="7"/>
      <c r="H168" s="8"/>
      <c r="I168" s="5"/>
      <c r="J168" s="5"/>
      <c r="K168" s="2"/>
      <c r="L168" s="2"/>
      <c r="M168" s="2"/>
      <c r="N168" s="2"/>
      <c r="O168" s="2"/>
      <c r="P168" s="2"/>
      <c r="Q168" s="6"/>
      <c r="R168" s="2"/>
      <c r="S168" s="2"/>
      <c r="T168" s="2"/>
      <c r="U168" s="2"/>
      <c r="V168" s="2"/>
      <c r="W168" s="2"/>
      <c r="X168" s="2"/>
      <c r="Y168" s="2"/>
      <c r="Z168" s="2"/>
      <c r="AA168" s="2"/>
      <c r="AB168" s="2"/>
      <c r="AC168" s="2"/>
      <c r="AD168" s="2"/>
      <c r="AE168" s="2"/>
      <c r="AF168" s="2"/>
      <c r="AG168" s="1"/>
    </row>
    <row r="169" spans="1:33" ht="12.75" customHeight="1" x14ac:dyDescent="0.25">
      <c r="A169" s="1"/>
      <c r="B169" s="79"/>
      <c r="C169" s="3"/>
      <c r="D169" s="4"/>
      <c r="E169" s="5"/>
      <c r="F169" s="6"/>
      <c r="G169" s="7"/>
      <c r="H169" s="8"/>
      <c r="I169" s="5"/>
      <c r="J169" s="5"/>
      <c r="K169" s="2"/>
      <c r="L169" s="2"/>
      <c r="M169" s="2"/>
      <c r="N169" s="2"/>
      <c r="O169" s="2"/>
      <c r="P169" s="2"/>
      <c r="Q169" s="6"/>
      <c r="R169" s="2"/>
      <c r="S169" s="2"/>
      <c r="T169" s="2"/>
      <c r="U169" s="2"/>
      <c r="V169" s="2"/>
      <c r="W169" s="2"/>
      <c r="X169" s="2"/>
      <c r="Y169" s="2"/>
      <c r="Z169" s="2"/>
      <c r="AA169" s="2"/>
      <c r="AB169" s="2"/>
      <c r="AC169" s="2"/>
      <c r="AD169" s="2"/>
      <c r="AE169" s="2"/>
      <c r="AF169" s="2"/>
      <c r="AG169" s="1"/>
    </row>
    <row r="170" spans="1:33" ht="12.75" customHeight="1" x14ac:dyDescent="0.25">
      <c r="A170" s="1"/>
      <c r="B170" s="79"/>
      <c r="C170" s="3"/>
      <c r="D170" s="4"/>
      <c r="E170" s="5"/>
      <c r="F170" s="6"/>
      <c r="G170" s="7"/>
      <c r="H170" s="8"/>
      <c r="I170" s="5"/>
      <c r="J170" s="5"/>
      <c r="K170" s="2"/>
      <c r="L170" s="2"/>
      <c r="M170" s="2"/>
      <c r="N170" s="2"/>
      <c r="O170" s="2"/>
      <c r="P170" s="2"/>
      <c r="Q170" s="6"/>
      <c r="R170" s="2"/>
      <c r="S170" s="2"/>
      <c r="T170" s="2"/>
      <c r="U170" s="2"/>
      <c r="V170" s="2"/>
      <c r="W170" s="2"/>
      <c r="X170" s="2"/>
      <c r="Y170" s="2"/>
      <c r="Z170" s="2"/>
      <c r="AA170" s="2"/>
      <c r="AB170" s="2"/>
      <c r="AC170" s="2"/>
      <c r="AD170" s="2"/>
      <c r="AE170" s="2"/>
      <c r="AF170" s="2"/>
      <c r="AG170" s="1"/>
    </row>
    <row r="171" spans="1:33" ht="12.75" customHeight="1" x14ac:dyDescent="0.25">
      <c r="A171" s="1"/>
      <c r="B171" s="79"/>
      <c r="C171" s="3"/>
      <c r="D171" s="4"/>
      <c r="E171" s="5"/>
      <c r="F171" s="6"/>
      <c r="G171" s="7"/>
      <c r="H171" s="8"/>
      <c r="I171" s="5"/>
      <c r="J171" s="5"/>
      <c r="K171" s="2"/>
      <c r="L171" s="2"/>
      <c r="M171" s="2"/>
      <c r="N171" s="2"/>
      <c r="O171" s="2"/>
      <c r="P171" s="2"/>
      <c r="Q171" s="6"/>
      <c r="R171" s="2"/>
      <c r="S171" s="2"/>
      <c r="T171" s="2"/>
      <c r="U171" s="2"/>
      <c r="V171" s="2"/>
      <c r="W171" s="2"/>
      <c r="X171" s="2"/>
      <c r="Y171" s="2"/>
      <c r="Z171" s="2"/>
      <c r="AA171" s="2"/>
      <c r="AB171" s="2"/>
      <c r="AC171" s="2"/>
      <c r="AD171" s="2"/>
      <c r="AE171" s="2"/>
      <c r="AF171" s="2"/>
      <c r="AG171" s="1"/>
    </row>
    <row r="172" spans="1:33" ht="12.75" customHeight="1" x14ac:dyDescent="0.25">
      <c r="A172" s="1"/>
      <c r="B172" s="79"/>
      <c r="C172" s="3"/>
      <c r="D172" s="4"/>
      <c r="E172" s="5"/>
      <c r="F172" s="6"/>
      <c r="G172" s="7"/>
      <c r="H172" s="8"/>
      <c r="I172" s="5"/>
      <c r="J172" s="5"/>
      <c r="K172" s="2"/>
      <c r="L172" s="2"/>
      <c r="M172" s="2"/>
      <c r="N172" s="2"/>
      <c r="O172" s="2"/>
      <c r="P172" s="2"/>
      <c r="Q172" s="6"/>
      <c r="R172" s="2"/>
      <c r="S172" s="2"/>
      <c r="T172" s="2"/>
      <c r="U172" s="2"/>
      <c r="V172" s="2"/>
      <c r="W172" s="2"/>
      <c r="X172" s="2"/>
      <c r="Y172" s="2"/>
      <c r="Z172" s="2"/>
      <c r="AA172" s="2"/>
      <c r="AB172" s="2"/>
      <c r="AC172" s="2"/>
      <c r="AD172" s="2"/>
      <c r="AE172" s="2"/>
      <c r="AF172" s="2"/>
      <c r="AG172" s="1"/>
    </row>
    <row r="173" spans="1:33" ht="12.75" customHeight="1" x14ac:dyDescent="0.25">
      <c r="A173" s="1"/>
      <c r="B173" s="79"/>
      <c r="C173" s="3"/>
      <c r="D173" s="4"/>
      <c r="E173" s="5"/>
      <c r="F173" s="6"/>
      <c r="G173" s="7"/>
      <c r="H173" s="8"/>
      <c r="I173" s="5"/>
      <c r="J173" s="5"/>
      <c r="K173" s="2"/>
      <c r="L173" s="2"/>
      <c r="M173" s="2"/>
      <c r="N173" s="2"/>
      <c r="O173" s="2"/>
      <c r="P173" s="2"/>
      <c r="Q173" s="6"/>
      <c r="R173" s="2"/>
      <c r="S173" s="2"/>
      <c r="T173" s="2"/>
      <c r="U173" s="2"/>
      <c r="V173" s="2"/>
      <c r="W173" s="2"/>
      <c r="X173" s="2"/>
      <c r="Y173" s="2"/>
      <c r="Z173" s="2"/>
      <c r="AA173" s="2"/>
      <c r="AB173" s="2"/>
      <c r="AC173" s="2"/>
      <c r="AD173" s="2"/>
      <c r="AE173" s="2"/>
      <c r="AF173" s="2"/>
      <c r="AG173" s="1"/>
    </row>
    <row r="174" spans="1:33" ht="12.75" customHeight="1" x14ac:dyDescent="0.25">
      <c r="A174" s="1"/>
      <c r="B174" s="79"/>
      <c r="C174" s="3"/>
      <c r="D174" s="4"/>
      <c r="E174" s="5"/>
      <c r="F174" s="6"/>
      <c r="G174" s="7"/>
      <c r="H174" s="8"/>
      <c r="I174" s="5"/>
      <c r="J174" s="5"/>
      <c r="K174" s="2"/>
      <c r="L174" s="2"/>
      <c r="M174" s="2"/>
      <c r="N174" s="2"/>
      <c r="O174" s="2"/>
      <c r="P174" s="2"/>
      <c r="Q174" s="6"/>
      <c r="R174" s="2"/>
      <c r="S174" s="2"/>
      <c r="T174" s="2"/>
      <c r="U174" s="2"/>
      <c r="V174" s="2"/>
      <c r="W174" s="2"/>
      <c r="X174" s="2"/>
      <c r="Y174" s="2"/>
      <c r="Z174" s="2"/>
      <c r="AA174" s="2"/>
      <c r="AB174" s="2"/>
      <c r="AC174" s="2"/>
      <c r="AD174" s="2"/>
      <c r="AE174" s="2"/>
      <c r="AF174" s="2"/>
      <c r="AG174" s="1"/>
    </row>
    <row r="175" spans="1:33" ht="12.75" customHeight="1" x14ac:dyDescent="0.25">
      <c r="A175" s="1"/>
      <c r="B175" s="79"/>
      <c r="C175" s="3"/>
      <c r="D175" s="4"/>
      <c r="E175" s="5"/>
      <c r="F175" s="6"/>
      <c r="G175" s="7"/>
      <c r="H175" s="8"/>
      <c r="I175" s="5"/>
      <c r="J175" s="5"/>
      <c r="K175" s="2"/>
      <c r="L175" s="2"/>
      <c r="M175" s="2"/>
      <c r="N175" s="2"/>
      <c r="O175" s="2"/>
      <c r="P175" s="2"/>
      <c r="Q175" s="6"/>
      <c r="R175" s="2"/>
      <c r="S175" s="2"/>
      <c r="T175" s="2"/>
      <c r="U175" s="2"/>
      <c r="V175" s="2"/>
      <c r="W175" s="2"/>
      <c r="X175" s="2"/>
      <c r="Y175" s="2"/>
      <c r="Z175" s="2"/>
      <c r="AA175" s="2"/>
      <c r="AB175" s="2"/>
      <c r="AC175" s="2"/>
      <c r="AD175" s="2"/>
      <c r="AE175" s="2"/>
      <c r="AF175" s="2"/>
      <c r="AG175" s="1"/>
    </row>
    <row r="176" spans="1:33" ht="12.75" customHeight="1" x14ac:dyDescent="0.25">
      <c r="A176" s="1"/>
      <c r="B176" s="79"/>
      <c r="C176" s="3"/>
      <c r="D176" s="4"/>
      <c r="E176" s="5"/>
      <c r="F176" s="6"/>
      <c r="G176" s="7"/>
      <c r="H176" s="8"/>
      <c r="I176" s="5"/>
      <c r="J176" s="5"/>
      <c r="K176" s="2"/>
      <c r="L176" s="2"/>
      <c r="M176" s="2"/>
      <c r="N176" s="2"/>
      <c r="O176" s="2"/>
      <c r="P176" s="2"/>
      <c r="Q176" s="6"/>
      <c r="R176" s="2"/>
      <c r="S176" s="2"/>
      <c r="T176" s="2"/>
      <c r="U176" s="2"/>
      <c r="V176" s="2"/>
      <c r="W176" s="2"/>
      <c r="X176" s="2"/>
      <c r="Y176" s="2"/>
      <c r="Z176" s="2"/>
      <c r="AA176" s="2"/>
      <c r="AB176" s="2"/>
      <c r="AC176" s="2"/>
      <c r="AD176" s="2"/>
      <c r="AE176" s="2"/>
      <c r="AF176" s="2"/>
      <c r="AG176" s="1"/>
    </row>
    <row r="177" spans="1:33" ht="12.75" customHeight="1" x14ac:dyDescent="0.25">
      <c r="A177" s="1"/>
      <c r="B177" s="79"/>
      <c r="C177" s="3"/>
      <c r="D177" s="4"/>
      <c r="E177" s="5"/>
      <c r="F177" s="6"/>
      <c r="G177" s="7"/>
      <c r="H177" s="8"/>
      <c r="I177" s="5"/>
      <c r="J177" s="5"/>
      <c r="K177" s="2"/>
      <c r="L177" s="2"/>
      <c r="M177" s="2"/>
      <c r="N177" s="2"/>
      <c r="O177" s="2"/>
      <c r="P177" s="2"/>
      <c r="Q177" s="6"/>
      <c r="R177" s="2"/>
      <c r="S177" s="2"/>
      <c r="T177" s="2"/>
      <c r="U177" s="2"/>
      <c r="V177" s="2"/>
      <c r="W177" s="2"/>
      <c r="X177" s="2"/>
      <c r="Y177" s="2"/>
      <c r="Z177" s="2"/>
      <c r="AA177" s="2"/>
      <c r="AB177" s="2"/>
      <c r="AC177" s="2"/>
      <c r="AD177" s="2"/>
      <c r="AE177" s="2"/>
      <c r="AF177" s="2"/>
      <c r="AG177" s="1"/>
    </row>
    <row r="178" spans="1:33" ht="12.75" customHeight="1" x14ac:dyDescent="0.25">
      <c r="A178" s="1"/>
      <c r="B178" s="79"/>
      <c r="C178" s="3"/>
      <c r="D178" s="4"/>
      <c r="E178" s="5"/>
      <c r="F178" s="6"/>
      <c r="G178" s="7"/>
      <c r="H178" s="8"/>
      <c r="I178" s="5"/>
      <c r="J178" s="5"/>
      <c r="K178" s="2"/>
      <c r="L178" s="2"/>
      <c r="M178" s="2"/>
      <c r="N178" s="2"/>
      <c r="O178" s="2"/>
      <c r="P178" s="2"/>
      <c r="Q178" s="6"/>
      <c r="R178" s="2"/>
      <c r="S178" s="2"/>
      <c r="T178" s="2"/>
      <c r="U178" s="2"/>
      <c r="V178" s="2"/>
      <c r="W178" s="2"/>
      <c r="X178" s="2"/>
      <c r="Y178" s="2"/>
      <c r="Z178" s="2"/>
      <c r="AA178" s="2"/>
      <c r="AB178" s="2"/>
      <c r="AC178" s="2"/>
      <c r="AD178" s="2"/>
      <c r="AE178" s="2"/>
      <c r="AF178" s="2"/>
      <c r="AG178" s="1"/>
    </row>
    <row r="179" spans="1:33" ht="12.75" customHeight="1" x14ac:dyDescent="0.25">
      <c r="A179" s="1"/>
      <c r="B179" s="79"/>
      <c r="C179" s="3"/>
      <c r="D179" s="4"/>
      <c r="E179" s="5"/>
      <c r="F179" s="6"/>
      <c r="G179" s="7"/>
      <c r="H179" s="8"/>
      <c r="I179" s="5"/>
      <c r="J179" s="5"/>
      <c r="K179" s="2"/>
      <c r="L179" s="2"/>
      <c r="M179" s="2"/>
      <c r="N179" s="2"/>
      <c r="O179" s="2"/>
      <c r="P179" s="2"/>
      <c r="Q179" s="6"/>
      <c r="R179" s="2"/>
      <c r="S179" s="2"/>
      <c r="T179" s="2"/>
      <c r="U179" s="2"/>
      <c r="V179" s="2"/>
      <c r="W179" s="2"/>
      <c r="X179" s="2"/>
      <c r="Y179" s="2"/>
      <c r="Z179" s="2"/>
      <c r="AA179" s="2"/>
      <c r="AB179" s="2"/>
      <c r="AC179" s="2"/>
      <c r="AD179" s="2"/>
      <c r="AE179" s="2"/>
      <c r="AF179" s="2"/>
      <c r="AG179" s="1"/>
    </row>
    <row r="180" spans="1:33" ht="12.75" customHeight="1" x14ac:dyDescent="0.25">
      <c r="A180" s="1"/>
      <c r="B180" s="79"/>
      <c r="C180" s="3"/>
      <c r="D180" s="4"/>
      <c r="E180" s="5"/>
      <c r="F180" s="6"/>
      <c r="G180" s="7"/>
      <c r="H180" s="8"/>
      <c r="I180" s="5"/>
      <c r="J180" s="5"/>
      <c r="K180" s="2"/>
      <c r="L180" s="2"/>
      <c r="M180" s="2"/>
      <c r="N180" s="2"/>
      <c r="O180" s="2"/>
      <c r="P180" s="2"/>
      <c r="Q180" s="6"/>
      <c r="R180" s="2"/>
      <c r="S180" s="2"/>
      <c r="T180" s="2"/>
      <c r="U180" s="2"/>
      <c r="V180" s="2"/>
      <c r="W180" s="2"/>
      <c r="X180" s="2"/>
      <c r="Y180" s="2"/>
      <c r="Z180" s="2"/>
      <c r="AA180" s="2"/>
      <c r="AB180" s="2"/>
      <c r="AC180" s="2"/>
      <c r="AD180" s="2"/>
      <c r="AE180" s="2"/>
      <c r="AF180" s="2"/>
      <c r="AG180" s="1"/>
    </row>
    <row r="181" spans="1:33" ht="12.75" customHeight="1" x14ac:dyDescent="0.25">
      <c r="A181" s="1"/>
      <c r="B181" s="79"/>
      <c r="C181" s="3"/>
      <c r="D181" s="4"/>
      <c r="E181" s="5"/>
      <c r="F181" s="6"/>
      <c r="G181" s="7"/>
      <c r="H181" s="8"/>
      <c r="I181" s="5"/>
      <c r="J181" s="5"/>
      <c r="K181" s="2"/>
      <c r="L181" s="2"/>
      <c r="M181" s="2"/>
      <c r="N181" s="2"/>
      <c r="O181" s="2"/>
      <c r="P181" s="2"/>
      <c r="Q181" s="6"/>
      <c r="R181" s="2"/>
      <c r="S181" s="2"/>
      <c r="T181" s="2"/>
      <c r="U181" s="2"/>
      <c r="V181" s="2"/>
      <c r="W181" s="2"/>
      <c r="X181" s="2"/>
      <c r="Y181" s="2"/>
      <c r="Z181" s="2"/>
      <c r="AA181" s="2"/>
      <c r="AB181" s="2"/>
      <c r="AC181" s="2"/>
      <c r="AD181" s="2"/>
      <c r="AE181" s="2"/>
      <c r="AF181" s="2"/>
      <c r="AG181" s="1"/>
    </row>
    <row r="182" spans="1:33" ht="12.75" customHeight="1" x14ac:dyDescent="0.25">
      <c r="A182" s="1"/>
      <c r="B182" s="79"/>
      <c r="C182" s="3"/>
      <c r="D182" s="4"/>
      <c r="E182" s="5"/>
      <c r="F182" s="6"/>
      <c r="G182" s="7"/>
      <c r="H182" s="8"/>
      <c r="I182" s="5"/>
      <c r="J182" s="5"/>
      <c r="K182" s="2"/>
      <c r="L182" s="2"/>
      <c r="M182" s="2"/>
      <c r="N182" s="2"/>
      <c r="O182" s="2"/>
      <c r="P182" s="2"/>
      <c r="Q182" s="6"/>
      <c r="R182" s="2"/>
      <c r="S182" s="2"/>
      <c r="T182" s="2"/>
      <c r="U182" s="2"/>
      <c r="V182" s="2"/>
      <c r="W182" s="2"/>
      <c r="X182" s="2"/>
      <c r="Y182" s="2"/>
      <c r="Z182" s="2"/>
      <c r="AA182" s="2"/>
      <c r="AB182" s="2"/>
      <c r="AC182" s="2"/>
      <c r="AD182" s="2"/>
      <c r="AE182" s="2"/>
      <c r="AF182" s="2"/>
      <c r="AG182" s="1"/>
    </row>
    <row r="183" spans="1:33" ht="12.75" customHeight="1" x14ac:dyDescent="0.25">
      <c r="A183" s="1"/>
      <c r="B183" s="79"/>
      <c r="C183" s="3"/>
      <c r="D183" s="4"/>
      <c r="E183" s="5"/>
      <c r="F183" s="6"/>
      <c r="G183" s="7"/>
      <c r="H183" s="8"/>
      <c r="I183" s="5"/>
      <c r="J183" s="5"/>
      <c r="K183" s="2"/>
      <c r="L183" s="2"/>
      <c r="M183" s="2"/>
      <c r="N183" s="2"/>
      <c r="O183" s="2"/>
      <c r="P183" s="2"/>
      <c r="Q183" s="6"/>
      <c r="R183" s="2"/>
      <c r="S183" s="2"/>
      <c r="T183" s="2"/>
      <c r="U183" s="2"/>
      <c r="V183" s="2"/>
      <c r="W183" s="2"/>
      <c r="X183" s="2"/>
      <c r="Y183" s="2"/>
      <c r="Z183" s="2"/>
      <c r="AA183" s="2"/>
      <c r="AB183" s="2"/>
      <c r="AC183" s="2"/>
      <c r="AD183" s="2"/>
      <c r="AE183" s="2"/>
      <c r="AF183" s="2"/>
      <c r="AG183" s="1"/>
    </row>
    <row r="184" spans="1:33" ht="12.75" customHeight="1" x14ac:dyDescent="0.25">
      <c r="A184" s="1"/>
      <c r="B184" s="79"/>
      <c r="C184" s="3"/>
      <c r="D184" s="4"/>
      <c r="E184" s="5"/>
      <c r="F184" s="6"/>
      <c r="G184" s="7"/>
      <c r="H184" s="8"/>
      <c r="I184" s="5"/>
      <c r="J184" s="5"/>
      <c r="K184" s="2"/>
      <c r="L184" s="2"/>
      <c r="M184" s="2"/>
      <c r="N184" s="2"/>
      <c r="O184" s="2"/>
      <c r="P184" s="2"/>
      <c r="Q184" s="6"/>
      <c r="R184" s="2"/>
      <c r="S184" s="2"/>
      <c r="T184" s="2"/>
      <c r="U184" s="2"/>
      <c r="V184" s="2"/>
      <c r="W184" s="2"/>
      <c r="X184" s="2"/>
      <c r="Y184" s="2"/>
      <c r="Z184" s="2"/>
      <c r="AA184" s="2"/>
      <c r="AB184" s="2"/>
      <c r="AC184" s="2"/>
      <c r="AD184" s="2"/>
      <c r="AE184" s="2"/>
      <c r="AF184" s="2"/>
      <c r="AG184" s="1"/>
    </row>
    <row r="185" spans="1:33" ht="12.75" customHeight="1" x14ac:dyDescent="0.25">
      <c r="A185" s="1"/>
      <c r="B185" s="79"/>
      <c r="C185" s="3"/>
      <c r="D185" s="4"/>
      <c r="E185" s="5"/>
      <c r="F185" s="6"/>
      <c r="G185" s="7"/>
      <c r="H185" s="8"/>
      <c r="I185" s="5"/>
      <c r="J185" s="5"/>
      <c r="K185" s="2"/>
      <c r="L185" s="2"/>
      <c r="M185" s="2"/>
      <c r="N185" s="2"/>
      <c r="O185" s="2"/>
      <c r="P185" s="2"/>
      <c r="Q185" s="6"/>
      <c r="R185" s="2"/>
      <c r="S185" s="2"/>
      <c r="T185" s="2"/>
      <c r="U185" s="2"/>
      <c r="V185" s="2"/>
      <c r="W185" s="2"/>
      <c r="X185" s="2"/>
      <c r="Y185" s="2"/>
      <c r="Z185" s="2"/>
      <c r="AA185" s="2"/>
      <c r="AB185" s="2"/>
      <c r="AC185" s="2"/>
      <c r="AD185" s="2"/>
      <c r="AE185" s="2"/>
      <c r="AF185" s="2"/>
      <c r="AG185" s="1"/>
    </row>
    <row r="186" spans="1:33" ht="12.75" customHeight="1" x14ac:dyDescent="0.25">
      <c r="A186" s="1"/>
      <c r="B186" s="79"/>
      <c r="C186" s="3"/>
      <c r="D186" s="4"/>
      <c r="E186" s="5"/>
      <c r="F186" s="6"/>
      <c r="G186" s="7"/>
      <c r="H186" s="8"/>
      <c r="I186" s="5"/>
      <c r="J186" s="5"/>
      <c r="K186" s="2"/>
      <c r="L186" s="2"/>
      <c r="M186" s="2"/>
      <c r="N186" s="2"/>
      <c r="O186" s="2"/>
      <c r="P186" s="2"/>
      <c r="Q186" s="6"/>
      <c r="R186" s="2"/>
      <c r="S186" s="2"/>
      <c r="T186" s="2"/>
      <c r="U186" s="2"/>
      <c r="V186" s="2"/>
      <c r="W186" s="2"/>
      <c r="X186" s="2"/>
      <c r="Y186" s="2"/>
      <c r="Z186" s="2"/>
      <c r="AA186" s="2"/>
      <c r="AB186" s="2"/>
      <c r="AC186" s="2"/>
      <c r="AD186" s="2"/>
      <c r="AE186" s="2"/>
      <c r="AF186" s="2"/>
      <c r="AG186" s="1"/>
    </row>
    <row r="187" spans="1:33" ht="12.75" customHeight="1" x14ac:dyDescent="0.25">
      <c r="A187" s="1"/>
      <c r="B187" s="79"/>
      <c r="C187" s="3"/>
      <c r="D187" s="4"/>
      <c r="E187" s="5"/>
      <c r="F187" s="6"/>
      <c r="G187" s="7"/>
      <c r="H187" s="8"/>
      <c r="I187" s="5"/>
      <c r="J187" s="5"/>
      <c r="K187" s="2"/>
      <c r="L187" s="2"/>
      <c r="M187" s="2"/>
      <c r="N187" s="2"/>
      <c r="O187" s="2"/>
      <c r="P187" s="2"/>
      <c r="Q187" s="6"/>
      <c r="R187" s="2"/>
      <c r="S187" s="2"/>
      <c r="T187" s="2"/>
      <c r="U187" s="2"/>
      <c r="V187" s="2"/>
      <c r="W187" s="2"/>
      <c r="X187" s="2"/>
      <c r="Y187" s="2"/>
      <c r="Z187" s="2"/>
      <c r="AA187" s="2"/>
      <c r="AB187" s="2"/>
      <c r="AC187" s="2"/>
      <c r="AD187" s="2"/>
      <c r="AE187" s="2"/>
      <c r="AF187" s="2"/>
      <c r="AG187" s="1"/>
    </row>
    <row r="188" spans="1:33" ht="12.75" customHeight="1" x14ac:dyDescent="0.25">
      <c r="A188" s="1"/>
      <c r="B188" s="79"/>
      <c r="C188" s="3"/>
      <c r="D188" s="4"/>
      <c r="E188" s="5"/>
      <c r="F188" s="6"/>
      <c r="G188" s="7"/>
      <c r="H188" s="8"/>
      <c r="I188" s="5"/>
      <c r="J188" s="5"/>
      <c r="K188" s="2"/>
      <c r="L188" s="2"/>
      <c r="M188" s="2"/>
      <c r="N188" s="2"/>
      <c r="O188" s="2"/>
      <c r="P188" s="2"/>
      <c r="Q188" s="6"/>
      <c r="R188" s="2"/>
      <c r="S188" s="2"/>
      <c r="T188" s="2"/>
      <c r="U188" s="2"/>
      <c r="V188" s="2"/>
      <c r="W188" s="2"/>
      <c r="X188" s="2"/>
      <c r="Y188" s="2"/>
      <c r="Z188" s="2"/>
      <c r="AA188" s="2"/>
      <c r="AB188" s="2"/>
      <c r="AC188" s="2"/>
      <c r="AD188" s="2"/>
      <c r="AE188" s="2"/>
      <c r="AF188" s="2"/>
      <c r="AG188" s="1"/>
    </row>
    <row r="189" spans="1:33" ht="12.75" customHeight="1" x14ac:dyDescent="0.25">
      <c r="A189" s="1"/>
      <c r="B189" s="79"/>
      <c r="C189" s="3"/>
      <c r="D189" s="4"/>
      <c r="E189" s="5"/>
      <c r="F189" s="6"/>
      <c r="G189" s="7"/>
      <c r="H189" s="8"/>
      <c r="I189" s="5"/>
      <c r="J189" s="5"/>
      <c r="K189" s="2"/>
      <c r="L189" s="2"/>
      <c r="M189" s="2"/>
      <c r="N189" s="2"/>
      <c r="O189" s="2"/>
      <c r="P189" s="2"/>
      <c r="Q189" s="6"/>
      <c r="R189" s="2"/>
      <c r="S189" s="2"/>
      <c r="T189" s="2"/>
      <c r="U189" s="2"/>
      <c r="V189" s="2"/>
      <c r="W189" s="2"/>
      <c r="X189" s="2"/>
      <c r="Y189" s="2"/>
      <c r="Z189" s="2"/>
      <c r="AA189" s="2"/>
      <c r="AB189" s="2"/>
      <c r="AC189" s="2"/>
      <c r="AD189" s="2"/>
      <c r="AE189" s="2"/>
      <c r="AF189" s="2"/>
      <c r="AG189" s="1"/>
    </row>
    <row r="190" spans="1:33" ht="12.75" customHeight="1" x14ac:dyDescent="0.25">
      <c r="A190" s="1"/>
      <c r="B190" s="79"/>
      <c r="C190" s="3"/>
      <c r="D190" s="4"/>
      <c r="E190" s="5"/>
      <c r="F190" s="6"/>
      <c r="G190" s="7"/>
      <c r="H190" s="8"/>
      <c r="I190" s="5"/>
      <c r="J190" s="5"/>
      <c r="K190" s="2"/>
      <c r="L190" s="2"/>
      <c r="M190" s="2"/>
      <c r="N190" s="2"/>
      <c r="O190" s="2"/>
      <c r="P190" s="2"/>
      <c r="Q190" s="6"/>
      <c r="R190" s="2"/>
      <c r="S190" s="2"/>
      <c r="T190" s="2"/>
      <c r="U190" s="2"/>
      <c r="V190" s="2"/>
      <c r="W190" s="2"/>
      <c r="X190" s="2"/>
      <c r="Y190" s="2"/>
      <c r="Z190" s="2"/>
      <c r="AA190" s="2"/>
      <c r="AB190" s="2"/>
      <c r="AC190" s="2"/>
      <c r="AD190" s="2"/>
      <c r="AE190" s="2"/>
      <c r="AF190" s="2"/>
      <c r="AG190" s="1"/>
    </row>
    <row r="191" spans="1:33" ht="12.75" customHeight="1" x14ac:dyDescent="0.25">
      <c r="A191" s="1"/>
      <c r="B191" s="79"/>
      <c r="C191" s="3"/>
      <c r="D191" s="4"/>
      <c r="E191" s="5"/>
      <c r="F191" s="6"/>
      <c r="G191" s="7"/>
      <c r="H191" s="8"/>
      <c r="I191" s="5"/>
      <c r="J191" s="5"/>
      <c r="K191" s="2"/>
      <c r="L191" s="2"/>
      <c r="M191" s="2"/>
      <c r="N191" s="2"/>
      <c r="O191" s="2"/>
      <c r="P191" s="2"/>
      <c r="Q191" s="6"/>
      <c r="R191" s="2"/>
      <c r="S191" s="2"/>
      <c r="T191" s="2"/>
      <c r="U191" s="2"/>
      <c r="V191" s="2"/>
      <c r="W191" s="2"/>
      <c r="X191" s="2"/>
      <c r="Y191" s="2"/>
      <c r="Z191" s="2"/>
      <c r="AA191" s="2"/>
      <c r="AB191" s="2"/>
      <c r="AC191" s="2"/>
      <c r="AD191" s="2"/>
      <c r="AE191" s="2"/>
      <c r="AF191" s="2"/>
      <c r="AG191" s="1"/>
    </row>
    <row r="192" spans="1:33" ht="12.75" customHeight="1" x14ac:dyDescent="0.25">
      <c r="A192" s="1"/>
      <c r="B192" s="79"/>
      <c r="C192" s="3"/>
      <c r="D192" s="4"/>
      <c r="E192" s="5"/>
      <c r="F192" s="6"/>
      <c r="G192" s="7"/>
      <c r="H192" s="8"/>
      <c r="I192" s="5"/>
      <c r="J192" s="5"/>
      <c r="K192" s="2"/>
      <c r="L192" s="2"/>
      <c r="M192" s="2"/>
      <c r="N192" s="2"/>
      <c r="O192" s="2"/>
      <c r="P192" s="2"/>
      <c r="Q192" s="6"/>
      <c r="R192" s="2"/>
      <c r="S192" s="2"/>
      <c r="T192" s="2"/>
      <c r="U192" s="2"/>
      <c r="V192" s="2"/>
      <c r="W192" s="2"/>
      <c r="X192" s="2"/>
      <c r="Y192" s="2"/>
      <c r="Z192" s="2"/>
      <c r="AA192" s="2"/>
      <c r="AB192" s="2"/>
      <c r="AC192" s="2"/>
      <c r="AD192" s="2"/>
      <c r="AE192" s="2"/>
      <c r="AF192" s="2"/>
      <c r="AG192" s="1"/>
    </row>
    <row r="193" spans="1:33" ht="12.75" customHeight="1" x14ac:dyDescent="0.25">
      <c r="A193" s="1"/>
      <c r="B193" s="79"/>
      <c r="C193" s="3"/>
      <c r="D193" s="4"/>
      <c r="E193" s="5"/>
      <c r="F193" s="6"/>
      <c r="G193" s="7"/>
      <c r="H193" s="8"/>
      <c r="I193" s="5"/>
      <c r="J193" s="5"/>
      <c r="K193" s="2"/>
      <c r="L193" s="2"/>
      <c r="M193" s="2"/>
      <c r="N193" s="2"/>
      <c r="O193" s="2"/>
      <c r="P193" s="2"/>
      <c r="Q193" s="6"/>
      <c r="R193" s="2"/>
      <c r="S193" s="2"/>
      <c r="T193" s="2"/>
      <c r="U193" s="2"/>
      <c r="V193" s="2"/>
      <c r="W193" s="2"/>
      <c r="X193" s="2"/>
      <c r="Y193" s="2"/>
      <c r="Z193" s="2"/>
      <c r="AA193" s="2"/>
      <c r="AB193" s="2"/>
      <c r="AC193" s="2"/>
      <c r="AD193" s="2"/>
      <c r="AE193" s="2"/>
      <c r="AF193" s="2"/>
      <c r="AG193" s="1"/>
    </row>
    <row r="194" spans="1:33" ht="12.75" customHeight="1" x14ac:dyDescent="0.25">
      <c r="A194" s="1"/>
      <c r="B194" s="79"/>
      <c r="C194" s="3"/>
      <c r="D194" s="4"/>
      <c r="E194" s="5"/>
      <c r="F194" s="6"/>
      <c r="G194" s="7"/>
      <c r="H194" s="8"/>
      <c r="I194" s="5"/>
      <c r="J194" s="5"/>
      <c r="K194" s="2"/>
      <c r="L194" s="2"/>
      <c r="M194" s="2"/>
      <c r="N194" s="2"/>
      <c r="O194" s="2"/>
      <c r="P194" s="2"/>
      <c r="Q194" s="6"/>
      <c r="R194" s="2"/>
      <c r="S194" s="2"/>
      <c r="T194" s="2"/>
      <c r="U194" s="2"/>
      <c r="V194" s="2"/>
      <c r="W194" s="2"/>
      <c r="X194" s="2"/>
      <c r="Y194" s="2"/>
      <c r="Z194" s="2"/>
      <c r="AA194" s="2"/>
      <c r="AB194" s="2"/>
      <c r="AC194" s="2"/>
      <c r="AD194" s="2"/>
      <c r="AE194" s="2"/>
      <c r="AF194" s="2"/>
      <c r="AG194" s="1"/>
    </row>
    <row r="195" spans="1:33" ht="12.75" customHeight="1" x14ac:dyDescent="0.25">
      <c r="A195" s="1"/>
      <c r="B195" s="79"/>
      <c r="C195" s="3"/>
      <c r="D195" s="4"/>
      <c r="E195" s="5"/>
      <c r="F195" s="6"/>
      <c r="G195" s="7"/>
      <c r="H195" s="8"/>
      <c r="I195" s="5"/>
      <c r="J195" s="5"/>
      <c r="K195" s="2"/>
      <c r="L195" s="2"/>
      <c r="M195" s="2"/>
      <c r="N195" s="2"/>
      <c r="O195" s="2"/>
      <c r="P195" s="2"/>
      <c r="Q195" s="6"/>
      <c r="R195" s="2"/>
      <c r="S195" s="2"/>
      <c r="T195" s="2"/>
      <c r="U195" s="2"/>
      <c r="V195" s="2"/>
      <c r="W195" s="2"/>
      <c r="X195" s="2"/>
      <c r="Y195" s="2"/>
      <c r="Z195" s="2"/>
      <c r="AA195" s="2"/>
      <c r="AB195" s="2"/>
      <c r="AC195" s="2"/>
      <c r="AD195" s="2"/>
      <c r="AE195" s="2"/>
      <c r="AF195" s="2"/>
      <c r="AG195" s="1"/>
    </row>
    <row r="196" spans="1:33" ht="12.75" customHeight="1" x14ac:dyDescent="0.25">
      <c r="A196" s="1"/>
      <c r="B196" s="79"/>
      <c r="C196" s="3"/>
      <c r="D196" s="4"/>
      <c r="E196" s="5"/>
      <c r="F196" s="6"/>
      <c r="G196" s="7"/>
      <c r="H196" s="8"/>
      <c r="I196" s="5"/>
      <c r="J196" s="5"/>
      <c r="K196" s="2"/>
      <c r="L196" s="2"/>
      <c r="M196" s="2"/>
      <c r="N196" s="2"/>
      <c r="O196" s="2"/>
      <c r="P196" s="2"/>
      <c r="Q196" s="6"/>
      <c r="R196" s="2"/>
      <c r="S196" s="2"/>
      <c r="T196" s="2"/>
      <c r="U196" s="2"/>
      <c r="V196" s="2"/>
      <c r="W196" s="2"/>
      <c r="X196" s="2"/>
      <c r="Y196" s="2"/>
      <c r="Z196" s="2"/>
      <c r="AA196" s="2"/>
      <c r="AB196" s="2"/>
      <c r="AC196" s="2"/>
      <c r="AD196" s="2"/>
      <c r="AE196" s="2"/>
      <c r="AF196" s="2"/>
      <c r="AG196" s="1"/>
    </row>
    <row r="197" spans="1:33" ht="12.75" customHeight="1" x14ac:dyDescent="0.25">
      <c r="A197" s="1"/>
      <c r="B197" s="79"/>
      <c r="C197" s="3"/>
      <c r="D197" s="4"/>
      <c r="E197" s="5"/>
      <c r="F197" s="6"/>
      <c r="G197" s="7"/>
      <c r="H197" s="8"/>
      <c r="I197" s="5"/>
      <c r="J197" s="5"/>
      <c r="K197" s="2"/>
      <c r="L197" s="2"/>
      <c r="M197" s="2"/>
      <c r="N197" s="2"/>
      <c r="O197" s="2"/>
      <c r="P197" s="2"/>
      <c r="Q197" s="6"/>
      <c r="R197" s="2"/>
      <c r="S197" s="2"/>
      <c r="T197" s="2"/>
      <c r="U197" s="2"/>
      <c r="V197" s="2"/>
      <c r="W197" s="2"/>
      <c r="X197" s="2"/>
      <c r="Y197" s="2"/>
      <c r="Z197" s="2"/>
      <c r="AA197" s="2"/>
      <c r="AB197" s="2"/>
      <c r="AC197" s="2"/>
      <c r="AD197" s="2"/>
      <c r="AE197" s="2"/>
      <c r="AF197" s="2"/>
      <c r="AG197" s="1"/>
    </row>
    <row r="198" spans="1:33" ht="12.75" customHeight="1" x14ac:dyDescent="0.25">
      <c r="A198" s="1"/>
      <c r="B198" s="79"/>
      <c r="C198" s="3"/>
      <c r="D198" s="4"/>
      <c r="E198" s="5"/>
      <c r="F198" s="6"/>
      <c r="G198" s="7"/>
      <c r="H198" s="8"/>
      <c r="I198" s="5"/>
      <c r="J198" s="5"/>
      <c r="K198" s="2"/>
      <c r="L198" s="2"/>
      <c r="M198" s="2"/>
      <c r="N198" s="2"/>
      <c r="O198" s="2"/>
      <c r="P198" s="2"/>
      <c r="Q198" s="6"/>
      <c r="R198" s="2"/>
      <c r="S198" s="2"/>
      <c r="T198" s="2"/>
      <c r="U198" s="2"/>
      <c r="V198" s="2"/>
      <c r="W198" s="2"/>
      <c r="X198" s="2"/>
      <c r="Y198" s="2"/>
      <c r="Z198" s="2"/>
      <c r="AA198" s="2"/>
      <c r="AB198" s="2"/>
      <c r="AC198" s="2"/>
      <c r="AD198" s="2"/>
      <c r="AE198" s="2"/>
      <c r="AF198" s="2"/>
      <c r="AG198" s="1"/>
    </row>
    <row r="199" spans="1:33" ht="12.75" customHeight="1" x14ac:dyDescent="0.25">
      <c r="A199" s="1"/>
      <c r="B199" s="79"/>
      <c r="C199" s="3"/>
      <c r="D199" s="4"/>
      <c r="E199" s="5"/>
      <c r="F199" s="6"/>
      <c r="G199" s="7"/>
      <c r="H199" s="8"/>
      <c r="I199" s="5"/>
      <c r="J199" s="5"/>
      <c r="K199" s="2"/>
      <c r="L199" s="2"/>
      <c r="M199" s="2"/>
      <c r="N199" s="2"/>
      <c r="O199" s="2"/>
      <c r="P199" s="2"/>
      <c r="Q199" s="6"/>
      <c r="R199" s="2"/>
      <c r="S199" s="2"/>
      <c r="T199" s="2"/>
      <c r="U199" s="2"/>
      <c r="V199" s="2"/>
      <c r="W199" s="2"/>
      <c r="X199" s="2"/>
      <c r="Y199" s="2"/>
      <c r="Z199" s="2"/>
      <c r="AA199" s="2"/>
      <c r="AB199" s="2"/>
      <c r="AC199" s="2"/>
      <c r="AD199" s="2"/>
      <c r="AE199" s="2"/>
      <c r="AF199" s="2"/>
      <c r="AG199" s="1"/>
    </row>
    <row r="200" spans="1:33" ht="12.75" customHeight="1" x14ac:dyDescent="0.25">
      <c r="A200" s="1"/>
      <c r="B200" s="79"/>
      <c r="C200" s="3"/>
      <c r="D200" s="4"/>
      <c r="E200" s="5"/>
      <c r="F200" s="6"/>
      <c r="G200" s="7"/>
      <c r="H200" s="8"/>
      <c r="I200" s="5"/>
      <c r="J200" s="5"/>
      <c r="K200" s="2"/>
      <c r="L200" s="2"/>
      <c r="M200" s="2"/>
      <c r="N200" s="2"/>
      <c r="O200" s="2"/>
      <c r="P200" s="2"/>
      <c r="Q200" s="6"/>
      <c r="R200" s="2"/>
      <c r="S200" s="2"/>
      <c r="T200" s="2"/>
      <c r="U200" s="2"/>
      <c r="V200" s="2"/>
      <c r="W200" s="2"/>
      <c r="X200" s="2"/>
      <c r="Y200" s="2"/>
      <c r="Z200" s="2"/>
      <c r="AA200" s="2"/>
      <c r="AB200" s="2"/>
      <c r="AC200" s="2"/>
      <c r="AD200" s="2"/>
      <c r="AE200" s="2"/>
      <c r="AF200" s="2"/>
      <c r="AG200" s="1"/>
    </row>
    <row r="201" spans="1:33" ht="12.75" customHeight="1" x14ac:dyDescent="0.25">
      <c r="A201" s="1"/>
      <c r="B201" s="79"/>
      <c r="C201" s="3"/>
      <c r="D201" s="4"/>
      <c r="E201" s="5"/>
      <c r="F201" s="6"/>
      <c r="G201" s="7"/>
      <c r="H201" s="8"/>
      <c r="I201" s="5"/>
      <c r="J201" s="5"/>
      <c r="K201" s="2"/>
      <c r="L201" s="2"/>
      <c r="M201" s="2"/>
      <c r="N201" s="2"/>
      <c r="O201" s="2"/>
      <c r="P201" s="2"/>
      <c r="Q201" s="6"/>
      <c r="R201" s="2"/>
      <c r="S201" s="2"/>
      <c r="T201" s="2"/>
      <c r="U201" s="2"/>
      <c r="V201" s="2"/>
      <c r="W201" s="2"/>
      <c r="X201" s="2"/>
      <c r="Y201" s="2"/>
      <c r="Z201" s="2"/>
      <c r="AA201" s="2"/>
      <c r="AB201" s="2"/>
      <c r="AC201" s="2"/>
      <c r="AD201" s="2"/>
      <c r="AE201" s="2"/>
      <c r="AF201" s="2"/>
      <c r="AG201" s="1"/>
    </row>
    <row r="202" spans="1:33" ht="12.75" customHeight="1" x14ac:dyDescent="0.25">
      <c r="A202" s="1"/>
      <c r="B202" s="79"/>
      <c r="C202" s="3"/>
      <c r="D202" s="4"/>
      <c r="E202" s="5"/>
      <c r="F202" s="6"/>
      <c r="G202" s="7"/>
      <c r="H202" s="8"/>
      <c r="I202" s="5"/>
      <c r="J202" s="5"/>
      <c r="K202" s="2"/>
      <c r="L202" s="2"/>
      <c r="M202" s="2"/>
      <c r="N202" s="2"/>
      <c r="O202" s="2"/>
      <c r="P202" s="2"/>
      <c r="Q202" s="6"/>
      <c r="R202" s="2"/>
      <c r="S202" s="2"/>
      <c r="T202" s="2"/>
      <c r="U202" s="2"/>
      <c r="V202" s="2"/>
      <c r="W202" s="2"/>
      <c r="X202" s="2"/>
      <c r="Y202" s="2"/>
      <c r="Z202" s="2"/>
      <c r="AA202" s="2"/>
      <c r="AB202" s="2"/>
      <c r="AC202" s="2"/>
      <c r="AD202" s="2"/>
      <c r="AE202" s="2"/>
      <c r="AF202" s="2"/>
      <c r="AG202" s="1"/>
    </row>
    <row r="203" spans="1:33" ht="12.75" customHeight="1" x14ac:dyDescent="0.25">
      <c r="A203" s="1"/>
      <c r="B203" s="79"/>
      <c r="C203" s="3"/>
      <c r="D203" s="4"/>
      <c r="E203" s="5"/>
      <c r="F203" s="6"/>
      <c r="G203" s="7"/>
      <c r="H203" s="8"/>
      <c r="I203" s="5"/>
      <c r="J203" s="5"/>
      <c r="K203" s="2"/>
      <c r="L203" s="2"/>
      <c r="M203" s="2"/>
      <c r="N203" s="2"/>
      <c r="O203" s="2"/>
      <c r="P203" s="2"/>
      <c r="Q203" s="6"/>
      <c r="R203" s="2"/>
      <c r="S203" s="2"/>
      <c r="T203" s="2"/>
      <c r="U203" s="2"/>
      <c r="V203" s="2"/>
      <c r="W203" s="2"/>
      <c r="X203" s="2"/>
      <c r="Y203" s="2"/>
      <c r="Z203" s="2"/>
      <c r="AA203" s="2"/>
      <c r="AB203" s="2"/>
      <c r="AC203" s="2"/>
      <c r="AD203" s="2"/>
      <c r="AE203" s="2"/>
      <c r="AF203" s="2"/>
      <c r="AG203" s="1"/>
    </row>
    <row r="204" spans="1:33" ht="12.75" customHeight="1" x14ac:dyDescent="0.25">
      <c r="A204" s="1"/>
      <c r="B204" s="79"/>
      <c r="C204" s="3"/>
      <c r="D204" s="4"/>
      <c r="E204" s="5"/>
      <c r="F204" s="6"/>
      <c r="G204" s="7"/>
      <c r="H204" s="8"/>
      <c r="I204" s="5"/>
      <c r="J204" s="5"/>
      <c r="K204" s="2"/>
      <c r="L204" s="2"/>
      <c r="M204" s="2"/>
      <c r="N204" s="2"/>
      <c r="O204" s="2"/>
      <c r="P204" s="2"/>
      <c r="Q204" s="6"/>
      <c r="R204" s="2"/>
      <c r="S204" s="2"/>
      <c r="T204" s="2"/>
      <c r="U204" s="2"/>
      <c r="V204" s="2"/>
      <c r="W204" s="2"/>
      <c r="X204" s="2"/>
      <c r="Y204" s="2"/>
      <c r="Z204" s="2"/>
      <c r="AA204" s="2"/>
      <c r="AB204" s="2"/>
      <c r="AC204" s="2"/>
      <c r="AD204" s="2"/>
      <c r="AE204" s="2"/>
      <c r="AF204" s="2"/>
      <c r="AG204" s="1"/>
    </row>
    <row r="205" spans="1:33" ht="12.75" customHeight="1" x14ac:dyDescent="0.25">
      <c r="A205" s="1"/>
      <c r="B205" s="79"/>
      <c r="C205" s="3"/>
      <c r="D205" s="4"/>
      <c r="E205" s="5"/>
      <c r="F205" s="6"/>
      <c r="G205" s="7"/>
      <c r="H205" s="8"/>
      <c r="I205" s="5"/>
      <c r="J205" s="5"/>
      <c r="K205" s="2"/>
      <c r="L205" s="2"/>
      <c r="M205" s="2"/>
      <c r="N205" s="2"/>
      <c r="O205" s="2"/>
      <c r="P205" s="2"/>
      <c r="Q205" s="6"/>
      <c r="R205" s="2"/>
      <c r="S205" s="2"/>
      <c r="T205" s="2"/>
      <c r="U205" s="2"/>
      <c r="V205" s="2"/>
      <c r="W205" s="2"/>
      <c r="X205" s="2"/>
      <c r="Y205" s="2"/>
      <c r="Z205" s="2"/>
      <c r="AA205" s="2"/>
      <c r="AB205" s="2"/>
      <c r="AC205" s="2"/>
      <c r="AD205" s="2"/>
      <c r="AE205" s="2"/>
      <c r="AF205" s="2"/>
      <c r="AG205" s="1"/>
    </row>
    <row r="206" spans="1:33" ht="12.75" customHeight="1" x14ac:dyDescent="0.25">
      <c r="A206" s="1"/>
      <c r="B206" s="79"/>
      <c r="C206" s="3"/>
      <c r="D206" s="4"/>
      <c r="E206" s="5"/>
      <c r="F206" s="6"/>
      <c r="G206" s="7"/>
      <c r="H206" s="8"/>
      <c r="I206" s="5"/>
      <c r="J206" s="5"/>
      <c r="K206" s="2"/>
      <c r="L206" s="2"/>
      <c r="M206" s="2"/>
      <c r="N206" s="2"/>
      <c r="O206" s="2"/>
      <c r="P206" s="2"/>
      <c r="Q206" s="6"/>
      <c r="R206" s="2"/>
      <c r="S206" s="2"/>
      <c r="T206" s="2"/>
      <c r="U206" s="2"/>
      <c r="V206" s="2"/>
      <c r="W206" s="2"/>
      <c r="X206" s="2"/>
      <c r="Y206" s="2"/>
      <c r="Z206" s="2"/>
      <c r="AA206" s="2"/>
      <c r="AB206" s="2"/>
      <c r="AC206" s="2"/>
      <c r="AD206" s="2"/>
      <c r="AE206" s="2"/>
      <c r="AF206" s="2"/>
      <c r="AG206" s="1"/>
    </row>
    <row r="207" spans="1:33" ht="12.75" customHeight="1" x14ac:dyDescent="0.25">
      <c r="A207" s="1"/>
      <c r="B207" s="79"/>
      <c r="C207" s="3"/>
      <c r="D207" s="4"/>
      <c r="E207" s="5"/>
      <c r="F207" s="6"/>
      <c r="G207" s="7"/>
      <c r="H207" s="8"/>
      <c r="I207" s="5"/>
      <c r="J207" s="5"/>
      <c r="K207" s="2"/>
      <c r="L207" s="2"/>
      <c r="M207" s="2"/>
      <c r="N207" s="2"/>
      <c r="O207" s="2"/>
      <c r="P207" s="2"/>
      <c r="Q207" s="6"/>
      <c r="R207" s="2"/>
      <c r="S207" s="2"/>
      <c r="T207" s="2"/>
      <c r="U207" s="2"/>
      <c r="V207" s="2"/>
      <c r="W207" s="2"/>
      <c r="X207" s="2"/>
      <c r="Y207" s="2"/>
      <c r="Z207" s="2"/>
      <c r="AA207" s="2"/>
      <c r="AB207" s="2"/>
      <c r="AC207" s="2"/>
      <c r="AD207" s="2"/>
      <c r="AE207" s="2"/>
      <c r="AF207" s="2"/>
      <c r="AG207" s="1"/>
    </row>
    <row r="208" spans="1:33" ht="12.75" customHeight="1" x14ac:dyDescent="0.25">
      <c r="A208" s="1"/>
      <c r="B208" s="79"/>
      <c r="C208" s="3"/>
      <c r="D208" s="4"/>
      <c r="E208" s="5"/>
      <c r="F208" s="6"/>
      <c r="G208" s="7"/>
      <c r="H208" s="8"/>
      <c r="I208" s="5"/>
      <c r="J208" s="5"/>
      <c r="K208" s="2"/>
      <c r="L208" s="2"/>
      <c r="M208" s="2"/>
      <c r="N208" s="2"/>
      <c r="O208" s="2"/>
      <c r="P208" s="2"/>
      <c r="Q208" s="6"/>
      <c r="R208" s="2"/>
      <c r="S208" s="2"/>
      <c r="T208" s="2"/>
      <c r="U208" s="2"/>
      <c r="V208" s="2"/>
      <c r="W208" s="2"/>
      <c r="X208" s="2"/>
      <c r="Y208" s="2"/>
      <c r="Z208" s="2"/>
      <c r="AA208" s="2"/>
      <c r="AB208" s="2"/>
      <c r="AC208" s="2"/>
      <c r="AD208" s="2"/>
      <c r="AE208" s="2"/>
      <c r="AF208" s="2"/>
      <c r="AG208" s="1"/>
    </row>
    <row r="209" spans="1:33" ht="12.75" customHeight="1" x14ac:dyDescent="0.25">
      <c r="A209" s="1"/>
      <c r="B209" s="79"/>
      <c r="C209" s="3"/>
      <c r="D209" s="4"/>
      <c r="E209" s="5"/>
      <c r="F209" s="6"/>
      <c r="G209" s="7"/>
      <c r="H209" s="8"/>
      <c r="I209" s="5"/>
      <c r="J209" s="5"/>
      <c r="K209" s="2"/>
      <c r="L209" s="2"/>
      <c r="M209" s="2"/>
      <c r="N209" s="2"/>
      <c r="O209" s="2"/>
      <c r="P209" s="2"/>
      <c r="Q209" s="6"/>
      <c r="R209" s="2"/>
      <c r="S209" s="2"/>
      <c r="T209" s="2"/>
      <c r="U209" s="2"/>
      <c r="V209" s="2"/>
      <c r="W209" s="2"/>
      <c r="X209" s="2"/>
      <c r="Y209" s="2"/>
      <c r="Z209" s="2"/>
      <c r="AA209" s="2"/>
      <c r="AB209" s="2"/>
      <c r="AC209" s="2"/>
      <c r="AD209" s="2"/>
      <c r="AE209" s="2"/>
      <c r="AF209" s="2"/>
      <c r="AG209" s="1"/>
    </row>
    <row r="210" spans="1:33" ht="12.75" customHeight="1" x14ac:dyDescent="0.25">
      <c r="A210" s="1"/>
      <c r="B210" s="79"/>
      <c r="C210" s="3"/>
      <c r="D210" s="4"/>
      <c r="E210" s="5"/>
      <c r="F210" s="6"/>
      <c r="G210" s="7"/>
      <c r="H210" s="8"/>
      <c r="I210" s="5"/>
      <c r="J210" s="5"/>
      <c r="K210" s="2"/>
      <c r="L210" s="2"/>
      <c r="M210" s="2"/>
      <c r="N210" s="2"/>
      <c r="O210" s="2"/>
      <c r="P210" s="2"/>
      <c r="Q210" s="6"/>
      <c r="R210" s="2"/>
      <c r="S210" s="2"/>
      <c r="T210" s="2"/>
      <c r="U210" s="2"/>
      <c r="V210" s="2"/>
      <c r="W210" s="2"/>
      <c r="X210" s="2"/>
      <c r="Y210" s="2"/>
      <c r="Z210" s="2"/>
      <c r="AA210" s="2"/>
      <c r="AB210" s="2"/>
      <c r="AC210" s="2"/>
      <c r="AD210" s="2"/>
      <c r="AE210" s="2"/>
      <c r="AF210" s="2"/>
      <c r="AG210" s="1"/>
    </row>
    <row r="211" spans="1:33" ht="12.75" customHeight="1" x14ac:dyDescent="0.25">
      <c r="A211" s="1"/>
      <c r="B211" s="79"/>
      <c r="C211" s="3"/>
      <c r="D211" s="4"/>
      <c r="E211" s="5"/>
      <c r="F211" s="6"/>
      <c r="G211" s="7"/>
      <c r="H211" s="8"/>
      <c r="I211" s="5"/>
      <c r="J211" s="5"/>
      <c r="K211" s="2"/>
      <c r="L211" s="2"/>
      <c r="M211" s="2"/>
      <c r="N211" s="2"/>
      <c r="O211" s="2"/>
      <c r="P211" s="2"/>
      <c r="Q211" s="6"/>
      <c r="R211" s="2"/>
      <c r="S211" s="2"/>
      <c r="T211" s="2"/>
      <c r="U211" s="2"/>
      <c r="V211" s="2"/>
      <c r="W211" s="2"/>
      <c r="X211" s="2"/>
      <c r="Y211" s="2"/>
      <c r="Z211" s="2"/>
      <c r="AA211" s="2"/>
      <c r="AB211" s="2"/>
      <c r="AC211" s="2"/>
      <c r="AD211" s="2"/>
      <c r="AE211" s="2"/>
      <c r="AF211" s="2"/>
      <c r="AG211" s="1"/>
    </row>
    <row r="212" spans="1:33" ht="12.75" customHeight="1" x14ac:dyDescent="0.25">
      <c r="A212" s="1"/>
      <c r="B212" s="79"/>
      <c r="C212" s="3"/>
      <c r="D212" s="4"/>
      <c r="E212" s="5"/>
      <c r="F212" s="6"/>
      <c r="G212" s="7"/>
      <c r="H212" s="8"/>
      <c r="I212" s="5"/>
      <c r="J212" s="5"/>
      <c r="K212" s="2"/>
      <c r="L212" s="2"/>
      <c r="M212" s="2"/>
      <c r="N212" s="2"/>
      <c r="O212" s="2"/>
      <c r="P212" s="2"/>
      <c r="Q212" s="6"/>
      <c r="R212" s="2"/>
      <c r="S212" s="2"/>
      <c r="T212" s="2"/>
      <c r="U212" s="2"/>
      <c r="V212" s="2"/>
      <c r="W212" s="2"/>
      <c r="X212" s="2"/>
      <c r="Y212" s="2"/>
      <c r="Z212" s="2"/>
      <c r="AA212" s="2"/>
      <c r="AB212" s="2"/>
      <c r="AC212" s="2"/>
      <c r="AD212" s="2"/>
      <c r="AE212" s="2"/>
      <c r="AF212" s="2"/>
      <c r="AG212" s="1"/>
    </row>
    <row r="213" spans="1:33" ht="12.75" customHeight="1" x14ac:dyDescent="0.25">
      <c r="A213" s="1"/>
      <c r="B213" s="79"/>
      <c r="C213" s="3"/>
      <c r="D213" s="4"/>
      <c r="E213" s="5"/>
      <c r="F213" s="6"/>
      <c r="G213" s="7"/>
      <c r="H213" s="8"/>
      <c r="I213" s="5"/>
      <c r="J213" s="5"/>
      <c r="K213" s="2"/>
      <c r="L213" s="2"/>
      <c r="M213" s="2"/>
      <c r="N213" s="2"/>
      <c r="O213" s="2"/>
      <c r="P213" s="2"/>
      <c r="Q213" s="6"/>
      <c r="R213" s="2"/>
      <c r="S213" s="2"/>
      <c r="T213" s="2"/>
      <c r="U213" s="2"/>
      <c r="V213" s="2"/>
      <c r="W213" s="2"/>
      <c r="X213" s="2"/>
      <c r="Y213" s="2"/>
      <c r="Z213" s="2"/>
      <c r="AA213" s="2"/>
      <c r="AB213" s="2"/>
      <c r="AC213" s="2"/>
      <c r="AD213" s="2"/>
      <c r="AE213" s="2"/>
      <c r="AF213" s="2"/>
      <c r="AG213" s="1"/>
    </row>
    <row r="214" spans="1:33" ht="12.75" customHeight="1" x14ac:dyDescent="0.25">
      <c r="A214" s="1"/>
      <c r="B214" s="79"/>
      <c r="C214" s="3"/>
      <c r="D214" s="4"/>
      <c r="E214" s="5"/>
      <c r="F214" s="6"/>
      <c r="G214" s="7"/>
      <c r="H214" s="8"/>
      <c r="I214" s="5"/>
      <c r="J214" s="5"/>
      <c r="K214" s="2"/>
      <c r="L214" s="2"/>
      <c r="M214" s="2"/>
      <c r="N214" s="2"/>
      <c r="O214" s="2"/>
      <c r="P214" s="2"/>
      <c r="Q214" s="6"/>
      <c r="R214" s="2"/>
      <c r="S214" s="2"/>
      <c r="T214" s="2"/>
      <c r="U214" s="2"/>
      <c r="V214" s="2"/>
      <c r="W214" s="2"/>
      <c r="X214" s="2"/>
      <c r="Y214" s="2"/>
      <c r="Z214" s="2"/>
      <c r="AA214" s="2"/>
      <c r="AB214" s="2"/>
      <c r="AC214" s="2"/>
      <c r="AD214" s="2"/>
      <c r="AE214" s="2"/>
      <c r="AF214" s="2"/>
      <c r="AG214" s="1"/>
    </row>
    <row r="215" spans="1:33" ht="12.75" customHeight="1" x14ac:dyDescent="0.25">
      <c r="A215" s="1"/>
      <c r="B215" s="79"/>
      <c r="C215" s="3"/>
      <c r="D215" s="4"/>
      <c r="E215" s="5"/>
      <c r="F215" s="6"/>
      <c r="G215" s="7"/>
      <c r="H215" s="8"/>
      <c r="I215" s="5"/>
      <c r="J215" s="5"/>
      <c r="K215" s="2"/>
      <c r="L215" s="2"/>
      <c r="M215" s="2"/>
      <c r="N215" s="2"/>
      <c r="O215" s="2"/>
      <c r="P215" s="2"/>
      <c r="Q215" s="6"/>
      <c r="R215" s="2"/>
      <c r="S215" s="2"/>
      <c r="T215" s="2"/>
      <c r="U215" s="2"/>
      <c r="V215" s="2"/>
      <c r="W215" s="2"/>
      <c r="X215" s="2"/>
      <c r="Y215" s="2"/>
      <c r="Z215" s="2"/>
      <c r="AA215" s="2"/>
      <c r="AB215" s="2"/>
      <c r="AC215" s="2"/>
      <c r="AD215" s="2"/>
      <c r="AE215" s="2"/>
      <c r="AF215" s="2"/>
      <c r="AG215" s="1"/>
    </row>
    <row r="216" spans="1:33" ht="12.75" customHeight="1" x14ac:dyDescent="0.25">
      <c r="A216" s="1"/>
      <c r="B216" s="79"/>
      <c r="C216" s="3"/>
      <c r="D216" s="4"/>
      <c r="E216" s="5"/>
      <c r="F216" s="6"/>
      <c r="G216" s="7"/>
      <c r="H216" s="8"/>
      <c r="I216" s="5"/>
      <c r="J216" s="5"/>
      <c r="K216" s="2"/>
      <c r="L216" s="2"/>
      <c r="M216" s="2"/>
      <c r="N216" s="2"/>
      <c r="O216" s="2"/>
      <c r="P216" s="2"/>
      <c r="Q216" s="6"/>
      <c r="R216" s="2"/>
      <c r="S216" s="2"/>
      <c r="T216" s="2"/>
      <c r="U216" s="2"/>
      <c r="V216" s="2"/>
      <c r="W216" s="2"/>
      <c r="X216" s="2"/>
      <c r="Y216" s="2"/>
      <c r="Z216" s="2"/>
      <c r="AA216" s="2"/>
      <c r="AB216" s="2"/>
      <c r="AC216" s="2"/>
      <c r="AD216" s="2"/>
      <c r="AE216" s="2"/>
      <c r="AF216" s="2"/>
      <c r="AG216" s="1"/>
    </row>
    <row r="217" spans="1:33" ht="12.75" customHeight="1" x14ac:dyDescent="0.25">
      <c r="A217" s="1"/>
      <c r="B217" s="79"/>
      <c r="C217" s="3"/>
      <c r="D217" s="4"/>
      <c r="E217" s="5"/>
      <c r="F217" s="6"/>
      <c r="G217" s="7"/>
      <c r="H217" s="8"/>
      <c r="I217" s="5"/>
      <c r="J217" s="5"/>
      <c r="K217" s="2"/>
      <c r="L217" s="2"/>
      <c r="M217" s="2"/>
      <c r="N217" s="2"/>
      <c r="O217" s="2"/>
      <c r="P217" s="2"/>
      <c r="Q217" s="6"/>
      <c r="R217" s="2"/>
      <c r="S217" s="2"/>
      <c r="T217" s="2"/>
      <c r="U217" s="2"/>
      <c r="V217" s="2"/>
      <c r="W217" s="2"/>
      <c r="X217" s="2"/>
      <c r="Y217" s="2"/>
      <c r="Z217" s="2"/>
      <c r="AA217" s="2"/>
      <c r="AB217" s="2"/>
      <c r="AC217" s="2"/>
      <c r="AD217" s="2"/>
      <c r="AE217" s="2"/>
      <c r="AF217" s="2"/>
      <c r="AG217" s="1"/>
    </row>
    <row r="218" spans="1:33" ht="12.75" customHeight="1" x14ac:dyDescent="0.25">
      <c r="A218" s="1"/>
      <c r="B218" s="79"/>
      <c r="C218" s="3"/>
      <c r="D218" s="4"/>
      <c r="E218" s="5"/>
      <c r="F218" s="6"/>
      <c r="G218" s="7"/>
      <c r="H218" s="8"/>
      <c r="I218" s="5"/>
      <c r="J218" s="5"/>
      <c r="K218" s="2"/>
      <c r="L218" s="2"/>
      <c r="M218" s="2"/>
      <c r="N218" s="2"/>
      <c r="O218" s="2"/>
      <c r="P218" s="2"/>
      <c r="Q218" s="6"/>
      <c r="R218" s="2"/>
      <c r="S218" s="2"/>
      <c r="T218" s="2"/>
      <c r="U218" s="2"/>
      <c r="V218" s="2"/>
      <c r="W218" s="2"/>
      <c r="X218" s="2"/>
      <c r="Y218" s="2"/>
      <c r="Z218" s="2"/>
      <c r="AA218" s="2"/>
      <c r="AB218" s="2"/>
      <c r="AC218" s="2"/>
      <c r="AD218" s="2"/>
      <c r="AE218" s="2"/>
      <c r="AF218" s="2"/>
      <c r="AG218" s="1"/>
    </row>
    <row r="219" spans="1:33" ht="12.75" customHeight="1" x14ac:dyDescent="0.25">
      <c r="A219" s="1"/>
      <c r="B219" s="79"/>
      <c r="C219" s="3"/>
      <c r="D219" s="4"/>
      <c r="E219" s="5"/>
      <c r="F219" s="6"/>
      <c r="G219" s="7"/>
      <c r="H219" s="8"/>
      <c r="I219" s="5"/>
      <c r="J219" s="5"/>
      <c r="K219" s="2"/>
      <c r="L219" s="2"/>
      <c r="M219" s="2"/>
      <c r="N219" s="2"/>
      <c r="O219" s="2"/>
      <c r="P219" s="2"/>
      <c r="Q219" s="6"/>
      <c r="R219" s="2"/>
      <c r="S219" s="2"/>
      <c r="T219" s="2"/>
      <c r="U219" s="2"/>
      <c r="V219" s="2"/>
      <c r="W219" s="2"/>
      <c r="X219" s="2"/>
      <c r="Y219" s="2"/>
      <c r="Z219" s="2"/>
      <c r="AA219" s="2"/>
      <c r="AB219" s="2"/>
      <c r="AC219" s="2"/>
      <c r="AD219" s="2"/>
      <c r="AE219" s="2"/>
      <c r="AF219" s="2"/>
      <c r="AG219" s="1"/>
    </row>
    <row r="220" spans="1:33" ht="12.75" customHeight="1" x14ac:dyDescent="0.25">
      <c r="A220" s="1"/>
      <c r="B220" s="79"/>
      <c r="C220" s="3"/>
      <c r="D220" s="4"/>
      <c r="E220" s="5"/>
      <c r="F220" s="6"/>
      <c r="G220" s="7"/>
      <c r="H220" s="8"/>
      <c r="I220" s="5"/>
      <c r="J220" s="5"/>
      <c r="K220" s="2"/>
      <c r="L220" s="2"/>
      <c r="M220" s="2"/>
      <c r="N220" s="2"/>
      <c r="O220" s="2"/>
      <c r="P220" s="2"/>
      <c r="Q220" s="6"/>
      <c r="R220" s="2"/>
      <c r="S220" s="2"/>
      <c r="T220" s="2"/>
      <c r="U220" s="2"/>
      <c r="V220" s="2"/>
      <c r="W220" s="2"/>
      <c r="X220" s="2"/>
      <c r="Y220" s="2"/>
      <c r="Z220" s="2"/>
      <c r="AA220" s="2"/>
      <c r="AB220" s="2"/>
      <c r="AC220" s="2"/>
      <c r="AD220" s="2"/>
      <c r="AE220" s="2"/>
      <c r="AF220" s="2"/>
      <c r="AG220" s="1"/>
    </row>
    <row r="221" spans="1:33" ht="12.75" customHeight="1" x14ac:dyDescent="0.25">
      <c r="A221" s="1"/>
      <c r="B221" s="79"/>
      <c r="C221" s="3"/>
      <c r="D221" s="4"/>
      <c r="E221" s="5"/>
      <c r="F221" s="6"/>
      <c r="G221" s="7"/>
      <c r="H221" s="8"/>
      <c r="I221" s="5"/>
      <c r="J221" s="5"/>
      <c r="K221" s="2"/>
      <c r="L221" s="2"/>
      <c r="M221" s="2"/>
      <c r="N221" s="2"/>
      <c r="O221" s="2"/>
      <c r="P221" s="2"/>
      <c r="Q221" s="6"/>
      <c r="R221" s="2"/>
      <c r="S221" s="2"/>
      <c r="T221" s="2"/>
      <c r="U221" s="2"/>
      <c r="V221" s="2"/>
      <c r="W221" s="2"/>
      <c r="X221" s="2"/>
      <c r="Y221" s="2"/>
      <c r="Z221" s="2"/>
      <c r="AA221" s="2"/>
      <c r="AB221" s="2"/>
      <c r="AC221" s="2"/>
      <c r="AD221" s="2"/>
      <c r="AE221" s="2"/>
      <c r="AF221" s="2"/>
      <c r="AG221" s="1"/>
    </row>
    <row r="222" spans="1:33" ht="12.75" customHeight="1" x14ac:dyDescent="0.25">
      <c r="A222" s="1"/>
      <c r="B222" s="79"/>
      <c r="C222" s="3"/>
      <c r="D222" s="4"/>
      <c r="E222" s="5"/>
      <c r="F222" s="6"/>
      <c r="G222" s="7"/>
      <c r="H222" s="8"/>
      <c r="I222" s="5"/>
      <c r="J222" s="5"/>
      <c r="K222" s="2"/>
      <c r="L222" s="2"/>
      <c r="M222" s="2"/>
      <c r="N222" s="2"/>
      <c r="O222" s="2"/>
      <c r="P222" s="2"/>
      <c r="Q222" s="6"/>
      <c r="R222" s="2"/>
      <c r="S222" s="2"/>
      <c r="T222" s="2"/>
      <c r="U222" s="2"/>
      <c r="V222" s="2"/>
      <c r="W222" s="2"/>
      <c r="X222" s="2"/>
      <c r="Y222" s="2"/>
      <c r="Z222" s="2"/>
      <c r="AA222" s="2"/>
      <c r="AB222" s="2"/>
      <c r="AC222" s="2"/>
      <c r="AD222" s="2"/>
      <c r="AE222" s="2"/>
      <c r="AF222" s="2"/>
      <c r="AG222" s="1"/>
    </row>
    <row r="223" spans="1:33" ht="12.75" customHeight="1" x14ac:dyDescent="0.25">
      <c r="A223" s="1"/>
      <c r="B223" s="79"/>
      <c r="C223" s="3"/>
      <c r="D223" s="4"/>
      <c r="E223" s="5"/>
      <c r="F223" s="6"/>
      <c r="G223" s="7"/>
      <c r="H223" s="8"/>
      <c r="I223" s="5"/>
      <c r="J223" s="5"/>
      <c r="K223" s="2"/>
      <c r="L223" s="2"/>
      <c r="M223" s="2"/>
      <c r="N223" s="2"/>
      <c r="O223" s="2"/>
      <c r="P223" s="2"/>
      <c r="Q223" s="6"/>
      <c r="R223" s="2"/>
      <c r="S223" s="2"/>
      <c r="T223" s="2"/>
      <c r="U223" s="2"/>
      <c r="V223" s="2"/>
      <c r="W223" s="2"/>
      <c r="X223" s="2"/>
      <c r="Y223" s="2"/>
      <c r="Z223" s="2"/>
      <c r="AA223" s="2"/>
      <c r="AB223" s="2"/>
      <c r="AC223" s="2"/>
      <c r="AD223" s="2"/>
      <c r="AE223" s="2"/>
      <c r="AF223" s="2"/>
      <c r="AG223" s="1"/>
    </row>
    <row r="224" spans="1:33" ht="12.75" customHeight="1" x14ac:dyDescent="0.25">
      <c r="A224" s="1"/>
      <c r="B224" s="79"/>
      <c r="C224" s="3"/>
      <c r="D224" s="4"/>
      <c r="E224" s="5"/>
      <c r="F224" s="6"/>
      <c r="G224" s="7"/>
      <c r="H224" s="8"/>
      <c r="I224" s="5"/>
      <c r="J224" s="5"/>
      <c r="K224" s="2"/>
      <c r="L224" s="2"/>
      <c r="M224" s="2"/>
      <c r="N224" s="2"/>
      <c r="O224" s="2"/>
      <c r="P224" s="2"/>
      <c r="Q224" s="6"/>
      <c r="R224" s="2"/>
      <c r="S224" s="2"/>
      <c r="T224" s="2"/>
      <c r="U224" s="2"/>
      <c r="V224" s="2"/>
      <c r="W224" s="2"/>
      <c r="X224" s="2"/>
      <c r="Y224" s="2"/>
      <c r="Z224" s="2"/>
      <c r="AA224" s="2"/>
      <c r="AB224" s="2"/>
      <c r="AC224" s="2"/>
      <c r="AD224" s="2"/>
      <c r="AE224" s="2"/>
      <c r="AF224" s="2"/>
      <c r="AG224" s="1"/>
    </row>
    <row r="225" spans="1:33" ht="12.75" customHeight="1" x14ac:dyDescent="0.25">
      <c r="A225" s="1"/>
      <c r="B225" s="79"/>
      <c r="C225" s="3"/>
      <c r="D225" s="4"/>
      <c r="E225" s="5"/>
      <c r="F225" s="6"/>
      <c r="G225" s="7"/>
      <c r="H225" s="8"/>
      <c r="I225" s="5"/>
      <c r="J225" s="5"/>
      <c r="K225" s="2"/>
      <c r="L225" s="2"/>
      <c r="M225" s="2"/>
      <c r="N225" s="2"/>
      <c r="O225" s="2"/>
      <c r="P225" s="2"/>
      <c r="Q225" s="6"/>
      <c r="R225" s="2"/>
      <c r="S225" s="2"/>
      <c r="T225" s="2"/>
      <c r="U225" s="2"/>
      <c r="V225" s="2"/>
      <c r="W225" s="2"/>
      <c r="X225" s="2"/>
      <c r="Y225" s="2"/>
      <c r="Z225" s="2"/>
      <c r="AA225" s="2"/>
      <c r="AB225" s="2"/>
      <c r="AC225" s="2"/>
      <c r="AD225" s="2"/>
      <c r="AE225" s="2"/>
      <c r="AF225" s="2"/>
      <c r="AG225" s="1"/>
    </row>
    <row r="226" spans="1:33" ht="12.75" customHeight="1" x14ac:dyDescent="0.25">
      <c r="A226" s="1"/>
      <c r="B226" s="79"/>
      <c r="C226" s="3"/>
      <c r="D226" s="4"/>
      <c r="E226" s="5"/>
      <c r="F226" s="6"/>
      <c r="G226" s="7"/>
      <c r="H226" s="8"/>
      <c r="I226" s="5"/>
      <c r="J226" s="5"/>
      <c r="K226" s="2"/>
      <c r="L226" s="2"/>
      <c r="M226" s="2"/>
      <c r="N226" s="2"/>
      <c r="O226" s="2"/>
      <c r="P226" s="2"/>
      <c r="Q226" s="6"/>
      <c r="R226" s="2"/>
      <c r="S226" s="2"/>
      <c r="T226" s="2"/>
      <c r="U226" s="2"/>
      <c r="V226" s="2"/>
      <c r="W226" s="2"/>
      <c r="X226" s="2"/>
      <c r="Y226" s="2"/>
      <c r="Z226" s="2"/>
      <c r="AA226" s="2"/>
      <c r="AB226" s="2"/>
      <c r="AC226" s="2"/>
      <c r="AD226" s="2"/>
      <c r="AE226" s="2"/>
      <c r="AF226" s="2"/>
      <c r="AG226" s="1"/>
    </row>
    <row r="227" spans="1:33" ht="12.75" customHeight="1" x14ac:dyDescent="0.25">
      <c r="A227" s="1"/>
      <c r="B227" s="79"/>
      <c r="C227" s="3"/>
      <c r="D227" s="4"/>
      <c r="E227" s="5"/>
      <c r="F227" s="6"/>
      <c r="G227" s="7"/>
      <c r="H227" s="8"/>
      <c r="I227" s="5"/>
      <c r="J227" s="5"/>
      <c r="K227" s="2"/>
      <c r="L227" s="2"/>
      <c r="M227" s="2"/>
      <c r="N227" s="2"/>
      <c r="O227" s="2"/>
      <c r="P227" s="2"/>
      <c r="Q227" s="6"/>
      <c r="R227" s="2"/>
      <c r="S227" s="2"/>
      <c r="T227" s="2"/>
      <c r="U227" s="2"/>
      <c r="V227" s="2"/>
      <c r="W227" s="2"/>
      <c r="X227" s="2"/>
      <c r="Y227" s="2"/>
      <c r="Z227" s="2"/>
      <c r="AA227" s="2"/>
      <c r="AB227" s="2"/>
      <c r="AC227" s="2"/>
      <c r="AD227" s="2"/>
      <c r="AE227" s="2"/>
      <c r="AF227" s="2"/>
      <c r="AG227" s="1"/>
    </row>
    <row r="228" spans="1:33" ht="12.75" customHeight="1" x14ac:dyDescent="0.25">
      <c r="A228" s="1"/>
      <c r="B228" s="79"/>
      <c r="C228" s="3"/>
      <c r="D228" s="4"/>
      <c r="E228" s="5"/>
      <c r="F228" s="6"/>
      <c r="G228" s="7"/>
      <c r="H228" s="8"/>
      <c r="I228" s="5"/>
      <c r="J228" s="5"/>
      <c r="K228" s="2"/>
      <c r="L228" s="2"/>
      <c r="M228" s="2"/>
      <c r="N228" s="2"/>
      <c r="O228" s="2"/>
      <c r="P228" s="2"/>
      <c r="Q228" s="6"/>
      <c r="R228" s="2"/>
      <c r="S228" s="2"/>
      <c r="T228" s="2"/>
      <c r="U228" s="2"/>
      <c r="V228" s="2"/>
      <c r="W228" s="2"/>
      <c r="X228" s="2"/>
      <c r="Y228" s="2"/>
      <c r="Z228" s="2"/>
      <c r="AA228" s="2"/>
      <c r="AB228" s="2"/>
      <c r="AC228" s="2"/>
      <c r="AD228" s="2"/>
      <c r="AE228" s="2"/>
      <c r="AF228" s="2"/>
      <c r="AG228" s="1"/>
    </row>
    <row r="229" spans="1:33" ht="12.75" customHeight="1" x14ac:dyDescent="0.25">
      <c r="A229" s="1"/>
      <c r="B229" s="79"/>
      <c r="C229" s="3"/>
      <c r="D229" s="4"/>
      <c r="E229" s="5"/>
      <c r="F229" s="6"/>
      <c r="G229" s="7"/>
      <c r="H229" s="8"/>
      <c r="I229" s="5"/>
      <c r="J229" s="5"/>
      <c r="K229" s="2"/>
      <c r="L229" s="2"/>
      <c r="M229" s="2"/>
      <c r="N229" s="2"/>
      <c r="O229" s="2"/>
      <c r="P229" s="2"/>
      <c r="Q229" s="6"/>
      <c r="R229" s="2"/>
      <c r="S229" s="2"/>
      <c r="T229" s="2"/>
      <c r="U229" s="2"/>
      <c r="V229" s="2"/>
      <c r="W229" s="2"/>
      <c r="X229" s="2"/>
      <c r="Y229" s="2"/>
      <c r="Z229" s="2"/>
      <c r="AA229" s="2"/>
      <c r="AB229" s="2"/>
      <c r="AC229" s="2"/>
      <c r="AD229" s="2"/>
      <c r="AE229" s="2"/>
      <c r="AF229" s="2"/>
      <c r="AG229" s="1"/>
    </row>
    <row r="230" spans="1:33" ht="12.75" customHeight="1" x14ac:dyDescent="0.25">
      <c r="A230" s="1"/>
      <c r="B230" s="79"/>
      <c r="C230" s="3"/>
      <c r="D230" s="4"/>
      <c r="E230" s="5"/>
      <c r="F230" s="6"/>
      <c r="G230" s="7"/>
      <c r="H230" s="8"/>
      <c r="I230" s="5"/>
      <c r="J230" s="5"/>
      <c r="K230" s="2"/>
      <c r="L230" s="2"/>
      <c r="M230" s="2"/>
      <c r="N230" s="2"/>
      <c r="O230" s="2"/>
      <c r="P230" s="2"/>
      <c r="Q230" s="6"/>
      <c r="R230" s="2"/>
      <c r="S230" s="2"/>
      <c r="T230" s="2"/>
      <c r="U230" s="2"/>
      <c r="V230" s="2"/>
      <c r="W230" s="2"/>
      <c r="X230" s="2"/>
      <c r="Y230" s="2"/>
      <c r="Z230" s="2"/>
      <c r="AA230" s="2"/>
      <c r="AB230" s="2"/>
      <c r="AC230" s="2"/>
      <c r="AD230" s="2"/>
      <c r="AE230" s="2"/>
      <c r="AF230" s="2"/>
      <c r="AG230" s="1"/>
    </row>
    <row r="231" spans="1:33" ht="12.75" customHeight="1" x14ac:dyDescent="0.25">
      <c r="A231" s="1"/>
      <c r="B231" s="79"/>
      <c r="C231" s="3"/>
      <c r="D231" s="4"/>
      <c r="E231" s="5"/>
      <c r="F231" s="6"/>
      <c r="G231" s="7"/>
      <c r="H231" s="8"/>
      <c r="I231" s="5"/>
      <c r="J231" s="5"/>
      <c r="K231" s="2"/>
      <c r="L231" s="2"/>
      <c r="M231" s="2"/>
      <c r="N231" s="2"/>
      <c r="O231" s="2"/>
      <c r="P231" s="2"/>
      <c r="Q231" s="6"/>
      <c r="R231" s="2"/>
      <c r="S231" s="2"/>
      <c r="T231" s="2"/>
      <c r="U231" s="2"/>
      <c r="V231" s="2"/>
      <c r="W231" s="2"/>
      <c r="X231" s="2"/>
      <c r="Y231" s="2"/>
      <c r="Z231" s="2"/>
      <c r="AA231" s="2"/>
      <c r="AB231" s="2"/>
      <c r="AC231" s="2"/>
      <c r="AD231" s="2"/>
      <c r="AE231" s="2"/>
      <c r="AF231" s="2"/>
      <c r="AG231" s="1"/>
    </row>
    <row r="232" spans="1:33" ht="12.75" customHeight="1" x14ac:dyDescent="0.25">
      <c r="A232" s="1"/>
      <c r="B232" s="79"/>
      <c r="C232" s="3"/>
      <c r="D232" s="4"/>
      <c r="E232" s="5"/>
      <c r="F232" s="6"/>
      <c r="G232" s="7"/>
      <c r="H232" s="8"/>
      <c r="I232" s="5"/>
      <c r="J232" s="5"/>
      <c r="K232" s="2"/>
      <c r="L232" s="2"/>
      <c r="M232" s="2"/>
      <c r="N232" s="2"/>
      <c r="O232" s="2"/>
      <c r="P232" s="2"/>
      <c r="Q232" s="6"/>
      <c r="R232" s="2"/>
      <c r="S232" s="2"/>
      <c r="T232" s="2"/>
      <c r="U232" s="2"/>
      <c r="V232" s="2"/>
      <c r="W232" s="2"/>
      <c r="X232" s="2"/>
      <c r="Y232" s="2"/>
      <c r="Z232" s="2"/>
      <c r="AA232" s="2"/>
      <c r="AB232" s="2"/>
      <c r="AC232" s="2"/>
      <c r="AD232" s="2"/>
      <c r="AE232" s="2"/>
      <c r="AF232" s="2"/>
      <c r="AG232" s="1"/>
    </row>
    <row r="233" spans="1:33" ht="12.75" customHeight="1" x14ac:dyDescent="0.25">
      <c r="A233" s="1"/>
      <c r="B233" s="79"/>
      <c r="C233" s="3"/>
      <c r="D233" s="4"/>
      <c r="E233" s="5"/>
      <c r="F233" s="6"/>
      <c r="G233" s="7"/>
      <c r="H233" s="8"/>
      <c r="I233" s="5"/>
      <c r="J233" s="5"/>
      <c r="K233" s="2"/>
      <c r="L233" s="2"/>
      <c r="M233" s="2"/>
      <c r="N233" s="2"/>
      <c r="O233" s="2"/>
      <c r="P233" s="2"/>
      <c r="Q233" s="6"/>
      <c r="R233" s="2"/>
      <c r="S233" s="2"/>
      <c r="T233" s="2"/>
      <c r="U233" s="2"/>
      <c r="V233" s="2"/>
      <c r="W233" s="2"/>
      <c r="X233" s="2"/>
      <c r="Y233" s="2"/>
      <c r="Z233" s="2"/>
      <c r="AA233" s="2"/>
      <c r="AB233" s="2"/>
      <c r="AC233" s="2"/>
      <c r="AD233" s="2"/>
      <c r="AE233" s="2"/>
      <c r="AF233" s="2"/>
      <c r="AG233" s="1"/>
    </row>
    <row r="234" spans="1:33" ht="12.75" customHeight="1" x14ac:dyDescent="0.25">
      <c r="A234" s="1"/>
      <c r="B234" s="79"/>
      <c r="C234" s="3"/>
      <c r="D234" s="4"/>
      <c r="E234" s="5"/>
      <c r="F234" s="6"/>
      <c r="G234" s="7"/>
      <c r="H234" s="8"/>
      <c r="I234" s="5"/>
      <c r="J234" s="5"/>
      <c r="K234" s="2"/>
      <c r="L234" s="2"/>
      <c r="M234" s="2"/>
      <c r="N234" s="2"/>
      <c r="O234" s="2"/>
      <c r="P234" s="2"/>
      <c r="Q234" s="6"/>
      <c r="R234" s="2"/>
      <c r="S234" s="2"/>
      <c r="T234" s="2"/>
      <c r="U234" s="2"/>
      <c r="V234" s="2"/>
      <c r="W234" s="2"/>
      <c r="X234" s="2"/>
      <c r="Y234" s="2"/>
      <c r="Z234" s="2"/>
      <c r="AA234" s="2"/>
      <c r="AB234" s="2"/>
      <c r="AC234" s="2"/>
      <c r="AD234" s="2"/>
      <c r="AE234" s="2"/>
      <c r="AF234" s="2"/>
      <c r="AG234" s="1"/>
    </row>
    <row r="235" spans="1:33" ht="12.75" customHeight="1" x14ac:dyDescent="0.25">
      <c r="A235" s="1"/>
      <c r="B235" s="79"/>
      <c r="C235" s="3"/>
      <c r="D235" s="4"/>
      <c r="E235" s="5"/>
      <c r="F235" s="6"/>
      <c r="G235" s="7"/>
      <c r="H235" s="8"/>
      <c r="I235" s="5"/>
      <c r="J235" s="5"/>
      <c r="K235" s="2"/>
      <c r="L235" s="2"/>
      <c r="M235" s="2"/>
      <c r="N235" s="2"/>
      <c r="O235" s="2"/>
      <c r="P235" s="2"/>
      <c r="Q235" s="6"/>
      <c r="R235" s="2"/>
      <c r="S235" s="2"/>
      <c r="T235" s="2"/>
      <c r="U235" s="2"/>
      <c r="V235" s="2"/>
      <c r="W235" s="2"/>
      <c r="X235" s="2"/>
      <c r="Y235" s="2"/>
      <c r="Z235" s="2"/>
      <c r="AA235" s="2"/>
      <c r="AB235" s="2"/>
      <c r="AC235" s="2"/>
      <c r="AD235" s="2"/>
      <c r="AE235" s="2"/>
      <c r="AF235" s="2"/>
      <c r="AG235" s="1"/>
    </row>
    <row r="236" spans="1:33" ht="12.75" customHeight="1" x14ac:dyDescent="0.25">
      <c r="A236" s="1"/>
      <c r="B236" s="79"/>
      <c r="C236" s="3"/>
      <c r="D236" s="4"/>
      <c r="E236" s="5"/>
      <c r="F236" s="6"/>
      <c r="G236" s="7"/>
      <c r="H236" s="8"/>
      <c r="I236" s="5"/>
      <c r="J236" s="5"/>
      <c r="K236" s="2"/>
      <c r="L236" s="2"/>
      <c r="M236" s="2"/>
      <c r="N236" s="2"/>
      <c r="O236" s="2"/>
      <c r="P236" s="2"/>
      <c r="Q236" s="6"/>
      <c r="R236" s="2"/>
      <c r="S236" s="2"/>
      <c r="T236" s="2"/>
      <c r="U236" s="2"/>
      <c r="V236" s="2"/>
      <c r="W236" s="2"/>
      <c r="X236" s="2"/>
      <c r="Y236" s="2"/>
      <c r="Z236" s="2"/>
      <c r="AA236" s="2"/>
      <c r="AB236" s="2"/>
      <c r="AC236" s="2"/>
      <c r="AD236" s="2"/>
      <c r="AE236" s="2"/>
      <c r="AF236" s="2"/>
      <c r="AG236" s="1"/>
    </row>
    <row r="237" spans="1:33" ht="12.75" customHeight="1" x14ac:dyDescent="0.25">
      <c r="A237" s="1"/>
      <c r="B237" s="79"/>
      <c r="C237" s="3"/>
      <c r="D237" s="4"/>
      <c r="E237" s="5"/>
      <c r="F237" s="6"/>
      <c r="G237" s="7"/>
      <c r="H237" s="8"/>
      <c r="I237" s="5"/>
      <c r="J237" s="5"/>
      <c r="K237" s="2"/>
      <c r="L237" s="2"/>
      <c r="M237" s="2"/>
      <c r="N237" s="2"/>
      <c r="O237" s="2"/>
      <c r="P237" s="2"/>
      <c r="Q237" s="6"/>
      <c r="R237" s="2"/>
      <c r="S237" s="2"/>
      <c r="T237" s="2"/>
      <c r="U237" s="2"/>
      <c r="V237" s="2"/>
      <c r="W237" s="2"/>
      <c r="X237" s="2"/>
      <c r="Y237" s="2"/>
      <c r="Z237" s="2"/>
      <c r="AA237" s="2"/>
      <c r="AB237" s="2"/>
      <c r="AC237" s="2"/>
      <c r="AD237" s="2"/>
      <c r="AE237" s="2"/>
      <c r="AF237" s="2"/>
      <c r="AG237" s="1"/>
    </row>
    <row r="238" spans="1:33" ht="12.75" customHeight="1" x14ac:dyDescent="0.25">
      <c r="A238" s="1"/>
      <c r="B238" s="79"/>
      <c r="C238" s="3"/>
      <c r="D238" s="4"/>
      <c r="E238" s="5"/>
      <c r="F238" s="6"/>
      <c r="G238" s="7"/>
      <c r="H238" s="8"/>
      <c r="I238" s="5"/>
      <c r="J238" s="5"/>
      <c r="K238" s="2"/>
      <c r="L238" s="2"/>
      <c r="M238" s="2"/>
      <c r="N238" s="2"/>
      <c r="O238" s="2"/>
      <c r="P238" s="2"/>
      <c r="Q238" s="6"/>
      <c r="R238" s="2"/>
      <c r="S238" s="2"/>
      <c r="T238" s="2"/>
      <c r="U238" s="2"/>
      <c r="V238" s="2"/>
      <c r="W238" s="2"/>
      <c r="X238" s="2"/>
      <c r="Y238" s="2"/>
      <c r="Z238" s="2"/>
      <c r="AA238" s="2"/>
      <c r="AB238" s="2"/>
      <c r="AC238" s="2"/>
      <c r="AD238" s="2"/>
      <c r="AE238" s="2"/>
      <c r="AF238" s="2"/>
      <c r="AG238" s="1"/>
    </row>
    <row r="239" spans="1:33" ht="12.75" customHeight="1" x14ac:dyDescent="0.25">
      <c r="A239" s="1"/>
      <c r="B239" s="79"/>
      <c r="C239" s="3"/>
      <c r="D239" s="4"/>
      <c r="E239" s="5"/>
      <c r="F239" s="6"/>
      <c r="G239" s="7"/>
      <c r="H239" s="8"/>
      <c r="I239" s="5"/>
      <c r="J239" s="5"/>
      <c r="K239" s="2"/>
      <c r="L239" s="2"/>
      <c r="M239" s="2"/>
      <c r="N239" s="2"/>
      <c r="O239" s="2"/>
      <c r="P239" s="2"/>
      <c r="Q239" s="6"/>
      <c r="R239" s="2"/>
      <c r="S239" s="2"/>
      <c r="T239" s="2"/>
      <c r="U239" s="2"/>
      <c r="V239" s="2"/>
      <c r="W239" s="2"/>
      <c r="X239" s="2"/>
      <c r="Y239" s="2"/>
      <c r="Z239" s="2"/>
      <c r="AA239" s="2"/>
      <c r="AB239" s="2"/>
      <c r="AC239" s="2"/>
      <c r="AD239" s="2"/>
      <c r="AE239" s="2"/>
      <c r="AF239" s="2"/>
      <c r="AG239" s="1"/>
    </row>
    <row r="240" spans="1:33" ht="12.75" customHeight="1" x14ac:dyDescent="0.25">
      <c r="A240" s="1"/>
      <c r="B240" s="79"/>
      <c r="C240" s="3"/>
      <c r="D240" s="4"/>
      <c r="E240" s="5"/>
      <c r="F240" s="6"/>
      <c r="G240" s="7"/>
      <c r="H240" s="8"/>
      <c r="I240" s="5"/>
      <c r="J240" s="5"/>
      <c r="K240" s="2"/>
      <c r="L240" s="2"/>
      <c r="M240" s="2"/>
      <c r="N240" s="2"/>
      <c r="O240" s="2"/>
      <c r="P240" s="2"/>
      <c r="Q240" s="6"/>
      <c r="R240" s="2"/>
      <c r="S240" s="2"/>
      <c r="T240" s="2"/>
      <c r="U240" s="2"/>
      <c r="V240" s="2"/>
      <c r="W240" s="2"/>
      <c r="X240" s="2"/>
      <c r="Y240" s="2"/>
      <c r="Z240" s="2"/>
      <c r="AA240" s="2"/>
      <c r="AB240" s="2"/>
      <c r="AC240" s="2"/>
      <c r="AD240" s="2"/>
      <c r="AE240" s="2"/>
      <c r="AF240" s="2"/>
      <c r="AG240" s="1"/>
    </row>
    <row r="241" spans="1:33" ht="12.75" customHeight="1" x14ac:dyDescent="0.25">
      <c r="A241" s="1"/>
      <c r="B241" s="79"/>
      <c r="C241" s="3"/>
      <c r="D241" s="4"/>
      <c r="E241" s="5"/>
      <c r="F241" s="6"/>
      <c r="G241" s="7"/>
      <c r="H241" s="8"/>
      <c r="I241" s="5"/>
      <c r="J241" s="5"/>
      <c r="K241" s="2"/>
      <c r="L241" s="2"/>
      <c r="M241" s="2"/>
      <c r="N241" s="2"/>
      <c r="O241" s="2"/>
      <c r="P241" s="2"/>
      <c r="Q241" s="6"/>
      <c r="R241" s="2"/>
      <c r="S241" s="2"/>
      <c r="T241" s="2"/>
      <c r="U241" s="2"/>
      <c r="V241" s="2"/>
      <c r="W241" s="2"/>
      <c r="X241" s="2"/>
      <c r="Y241" s="2"/>
      <c r="Z241" s="2"/>
      <c r="AA241" s="2"/>
      <c r="AB241" s="2"/>
      <c r="AC241" s="2"/>
      <c r="AD241" s="2"/>
      <c r="AE241" s="2"/>
      <c r="AF241" s="2"/>
      <c r="AG241" s="1"/>
    </row>
    <row r="242" spans="1:33" ht="12.75" customHeight="1" x14ac:dyDescent="0.25">
      <c r="A242" s="1"/>
      <c r="B242" s="79"/>
      <c r="C242" s="3"/>
      <c r="D242" s="4"/>
      <c r="E242" s="5"/>
      <c r="F242" s="6"/>
      <c r="G242" s="7"/>
      <c r="H242" s="8"/>
      <c r="I242" s="5"/>
      <c r="J242" s="5"/>
      <c r="K242" s="2"/>
      <c r="L242" s="2"/>
      <c r="M242" s="2"/>
      <c r="N242" s="2"/>
      <c r="O242" s="2"/>
      <c r="P242" s="2"/>
      <c r="Q242" s="6"/>
      <c r="R242" s="2"/>
      <c r="S242" s="2"/>
      <c r="T242" s="2"/>
      <c r="U242" s="2"/>
      <c r="V242" s="2"/>
      <c r="W242" s="2"/>
      <c r="X242" s="2"/>
      <c r="Y242" s="2"/>
      <c r="Z242" s="2"/>
      <c r="AA242" s="2"/>
      <c r="AB242" s="2"/>
      <c r="AC242" s="2"/>
      <c r="AD242" s="2"/>
      <c r="AE242" s="2"/>
      <c r="AF242" s="2"/>
      <c r="AG242" s="1"/>
    </row>
    <row r="243" spans="1:33" ht="12.75" customHeight="1" x14ac:dyDescent="0.25">
      <c r="A243" s="1"/>
      <c r="B243" s="79"/>
      <c r="C243" s="3"/>
      <c r="D243" s="4"/>
      <c r="E243" s="5"/>
      <c r="F243" s="6"/>
      <c r="G243" s="7"/>
      <c r="H243" s="8"/>
      <c r="I243" s="5"/>
      <c r="J243" s="5"/>
      <c r="K243" s="2"/>
      <c r="L243" s="2"/>
      <c r="M243" s="2"/>
      <c r="N243" s="2"/>
      <c r="O243" s="2"/>
      <c r="P243" s="2"/>
      <c r="Q243" s="6"/>
      <c r="R243" s="2"/>
      <c r="S243" s="2"/>
      <c r="T243" s="2"/>
      <c r="U243" s="2"/>
      <c r="V243" s="2"/>
      <c r="W243" s="2"/>
      <c r="X243" s="2"/>
      <c r="Y243" s="2"/>
      <c r="Z243" s="2"/>
      <c r="AA243" s="2"/>
      <c r="AB243" s="2"/>
      <c r="AC243" s="2"/>
      <c r="AD243" s="2"/>
      <c r="AE243" s="2"/>
      <c r="AF243" s="2"/>
      <c r="AG243" s="1"/>
    </row>
    <row r="244" spans="1:33" ht="12.75" customHeight="1" x14ac:dyDescent="0.25">
      <c r="A244" s="1"/>
      <c r="B244" s="79"/>
      <c r="C244" s="3"/>
      <c r="D244" s="4"/>
      <c r="E244" s="5"/>
      <c r="F244" s="6"/>
      <c r="G244" s="7"/>
      <c r="H244" s="8"/>
      <c r="I244" s="5"/>
      <c r="J244" s="5"/>
      <c r="K244" s="2"/>
      <c r="L244" s="2"/>
      <c r="M244" s="2"/>
      <c r="N244" s="2"/>
      <c r="O244" s="2"/>
      <c r="P244" s="2"/>
      <c r="Q244" s="6"/>
      <c r="R244" s="2"/>
      <c r="S244" s="2"/>
      <c r="T244" s="2"/>
      <c r="U244" s="2"/>
      <c r="V244" s="2"/>
      <c r="W244" s="2"/>
      <c r="X244" s="2"/>
      <c r="Y244" s="2"/>
      <c r="Z244" s="2"/>
      <c r="AA244" s="2"/>
      <c r="AB244" s="2"/>
      <c r="AC244" s="2"/>
      <c r="AD244" s="2"/>
      <c r="AE244" s="2"/>
      <c r="AF244" s="2"/>
      <c r="AG244" s="1"/>
    </row>
    <row r="245" spans="1:33" ht="12.75" customHeight="1" x14ac:dyDescent="0.25">
      <c r="A245" s="1"/>
      <c r="B245" s="79"/>
      <c r="C245" s="3"/>
      <c r="D245" s="4"/>
      <c r="E245" s="5"/>
      <c r="F245" s="6"/>
      <c r="G245" s="7"/>
      <c r="H245" s="8"/>
      <c r="I245" s="5"/>
      <c r="J245" s="5"/>
      <c r="K245" s="2"/>
      <c r="L245" s="2"/>
      <c r="M245" s="2"/>
      <c r="N245" s="2"/>
      <c r="O245" s="2"/>
      <c r="P245" s="2"/>
      <c r="Q245" s="6"/>
      <c r="R245" s="2"/>
      <c r="S245" s="2"/>
      <c r="T245" s="2"/>
      <c r="U245" s="2"/>
      <c r="V245" s="2"/>
      <c r="W245" s="2"/>
      <c r="X245" s="2"/>
      <c r="Y245" s="2"/>
      <c r="Z245" s="2"/>
      <c r="AA245" s="2"/>
      <c r="AB245" s="2"/>
      <c r="AC245" s="2"/>
      <c r="AD245" s="2"/>
      <c r="AE245" s="2"/>
      <c r="AF245" s="2"/>
      <c r="AG245" s="1"/>
    </row>
    <row r="246" spans="1:33" ht="12.75" customHeight="1" x14ac:dyDescent="0.25">
      <c r="A246" s="1"/>
      <c r="B246" s="79"/>
      <c r="C246" s="3"/>
      <c r="D246" s="4"/>
      <c r="E246" s="5"/>
      <c r="F246" s="6"/>
      <c r="G246" s="7"/>
      <c r="H246" s="8"/>
      <c r="I246" s="5"/>
      <c r="J246" s="5"/>
      <c r="K246" s="2"/>
      <c r="L246" s="2"/>
      <c r="M246" s="2"/>
      <c r="N246" s="2"/>
      <c r="O246" s="2"/>
      <c r="P246" s="2"/>
      <c r="Q246" s="6"/>
      <c r="R246" s="2"/>
      <c r="S246" s="2"/>
      <c r="T246" s="2"/>
      <c r="U246" s="2"/>
      <c r="V246" s="2"/>
      <c r="W246" s="2"/>
      <c r="X246" s="2"/>
      <c r="Y246" s="2"/>
      <c r="Z246" s="2"/>
      <c r="AA246" s="2"/>
      <c r="AB246" s="2"/>
      <c r="AC246" s="2"/>
      <c r="AD246" s="2"/>
      <c r="AE246" s="2"/>
      <c r="AF246" s="2"/>
      <c r="AG246" s="1"/>
    </row>
    <row r="247" spans="1:33" ht="12.75" customHeight="1" x14ac:dyDescent="0.25">
      <c r="A247" s="1"/>
      <c r="B247" s="79"/>
      <c r="C247" s="3"/>
      <c r="D247" s="4"/>
      <c r="E247" s="5"/>
      <c r="F247" s="6"/>
      <c r="G247" s="7"/>
      <c r="H247" s="8"/>
      <c r="I247" s="5"/>
      <c r="J247" s="5"/>
      <c r="K247" s="2"/>
      <c r="L247" s="2"/>
      <c r="M247" s="2"/>
      <c r="N247" s="2"/>
      <c r="O247" s="2"/>
      <c r="P247" s="2"/>
      <c r="Q247" s="6"/>
      <c r="R247" s="2"/>
      <c r="S247" s="2"/>
      <c r="T247" s="2"/>
      <c r="U247" s="2"/>
      <c r="V247" s="2"/>
      <c r="W247" s="2"/>
      <c r="X247" s="2"/>
      <c r="Y247" s="2"/>
      <c r="Z247" s="2"/>
      <c r="AA247" s="2"/>
      <c r="AB247" s="2"/>
      <c r="AC247" s="2"/>
      <c r="AD247" s="2"/>
      <c r="AE247" s="2"/>
      <c r="AF247" s="2"/>
      <c r="AG247" s="1"/>
    </row>
    <row r="248" spans="1:33" ht="12.75" customHeight="1" x14ac:dyDescent="0.25">
      <c r="A248" s="1"/>
      <c r="B248" s="79"/>
      <c r="C248" s="3"/>
      <c r="D248" s="4"/>
      <c r="E248" s="5"/>
      <c r="F248" s="6"/>
      <c r="G248" s="7"/>
      <c r="H248" s="8"/>
      <c r="I248" s="5"/>
      <c r="J248" s="5"/>
      <c r="K248" s="2"/>
      <c r="L248" s="2"/>
      <c r="M248" s="2"/>
      <c r="N248" s="2"/>
      <c r="O248" s="2"/>
      <c r="P248" s="2"/>
      <c r="Q248" s="6"/>
      <c r="R248" s="2"/>
      <c r="S248" s="2"/>
      <c r="T248" s="2"/>
      <c r="U248" s="2"/>
      <c r="V248" s="2"/>
      <c r="W248" s="2"/>
      <c r="X248" s="2"/>
      <c r="Y248" s="2"/>
      <c r="Z248" s="2"/>
      <c r="AA248" s="2"/>
      <c r="AB248" s="2"/>
      <c r="AC248" s="2"/>
      <c r="AD248" s="2"/>
      <c r="AE248" s="2"/>
      <c r="AF248" s="2"/>
      <c r="AG248" s="1"/>
    </row>
    <row r="249" spans="1:33" ht="12.75" customHeight="1" x14ac:dyDescent="0.25">
      <c r="A249" s="1"/>
      <c r="B249" s="79"/>
      <c r="C249" s="3"/>
      <c r="D249" s="4"/>
      <c r="E249" s="5"/>
      <c r="F249" s="6"/>
      <c r="G249" s="7"/>
      <c r="H249" s="8"/>
      <c r="I249" s="5"/>
      <c r="J249" s="5"/>
      <c r="K249" s="2"/>
      <c r="L249" s="2"/>
      <c r="M249" s="2"/>
      <c r="N249" s="2"/>
      <c r="O249" s="2"/>
      <c r="P249" s="2"/>
      <c r="Q249" s="6"/>
      <c r="R249" s="2"/>
      <c r="S249" s="2"/>
      <c r="T249" s="2"/>
      <c r="U249" s="2"/>
      <c r="V249" s="2"/>
      <c r="W249" s="2"/>
      <c r="X249" s="2"/>
      <c r="Y249" s="2"/>
      <c r="Z249" s="2"/>
      <c r="AA249" s="2"/>
      <c r="AB249" s="2"/>
      <c r="AC249" s="2"/>
      <c r="AD249" s="2"/>
      <c r="AE249" s="2"/>
      <c r="AF249" s="2"/>
      <c r="AG249" s="1"/>
    </row>
    <row r="250" spans="1:33" ht="12.75" customHeight="1" x14ac:dyDescent="0.25">
      <c r="A250" s="1"/>
      <c r="B250" s="79"/>
      <c r="C250" s="3"/>
      <c r="D250" s="4"/>
      <c r="E250" s="5"/>
      <c r="F250" s="6"/>
      <c r="G250" s="7"/>
      <c r="H250" s="8"/>
      <c r="I250" s="5"/>
      <c r="J250" s="5"/>
      <c r="K250" s="2"/>
      <c r="L250" s="2"/>
      <c r="M250" s="2"/>
      <c r="N250" s="2"/>
      <c r="O250" s="2"/>
      <c r="P250" s="2"/>
      <c r="Q250" s="6"/>
      <c r="R250" s="2"/>
      <c r="S250" s="2"/>
      <c r="T250" s="2"/>
      <c r="U250" s="2"/>
      <c r="V250" s="2"/>
      <c r="W250" s="2"/>
      <c r="X250" s="2"/>
      <c r="Y250" s="2"/>
      <c r="Z250" s="2"/>
      <c r="AA250" s="2"/>
      <c r="AB250" s="2"/>
      <c r="AC250" s="2"/>
      <c r="AD250" s="2"/>
      <c r="AE250" s="2"/>
      <c r="AF250" s="2"/>
      <c r="AG250" s="1"/>
    </row>
    <row r="251" spans="1:33" ht="12.75" customHeight="1" x14ac:dyDescent="0.25">
      <c r="A251" s="1"/>
      <c r="B251" s="79"/>
      <c r="C251" s="3"/>
      <c r="D251" s="4"/>
      <c r="E251" s="5"/>
      <c r="F251" s="6"/>
      <c r="G251" s="7"/>
      <c r="H251" s="8"/>
      <c r="I251" s="5"/>
      <c r="J251" s="5"/>
      <c r="K251" s="2"/>
      <c r="L251" s="2"/>
      <c r="M251" s="2"/>
      <c r="N251" s="2"/>
      <c r="O251" s="2"/>
      <c r="P251" s="2"/>
      <c r="Q251" s="6"/>
      <c r="R251" s="2"/>
      <c r="S251" s="2"/>
      <c r="T251" s="2"/>
      <c r="U251" s="2"/>
      <c r="V251" s="2"/>
      <c r="W251" s="2"/>
      <c r="X251" s="2"/>
      <c r="Y251" s="2"/>
      <c r="Z251" s="2"/>
      <c r="AA251" s="2"/>
      <c r="AB251" s="2"/>
      <c r="AC251" s="2"/>
      <c r="AD251" s="2"/>
      <c r="AE251" s="2"/>
      <c r="AF251" s="2"/>
      <c r="AG251" s="1"/>
    </row>
    <row r="252" spans="1:33" ht="12.75" customHeight="1" x14ac:dyDescent="0.25">
      <c r="A252" s="1"/>
      <c r="B252" s="79"/>
      <c r="C252" s="3"/>
      <c r="D252" s="4"/>
      <c r="E252" s="5"/>
      <c r="F252" s="6"/>
      <c r="G252" s="7"/>
      <c r="H252" s="8"/>
      <c r="I252" s="5"/>
      <c r="J252" s="5"/>
      <c r="K252" s="2"/>
      <c r="L252" s="2"/>
      <c r="M252" s="2"/>
      <c r="N252" s="2"/>
      <c r="O252" s="2"/>
      <c r="P252" s="2"/>
      <c r="Q252" s="6"/>
      <c r="R252" s="2"/>
      <c r="S252" s="2"/>
      <c r="T252" s="2"/>
      <c r="U252" s="2"/>
      <c r="V252" s="2"/>
      <c r="W252" s="2"/>
      <c r="X252" s="2"/>
      <c r="Y252" s="2"/>
      <c r="Z252" s="2"/>
      <c r="AA252" s="2"/>
      <c r="AB252" s="2"/>
      <c r="AC252" s="2"/>
      <c r="AD252" s="2"/>
      <c r="AE252" s="2"/>
      <c r="AF252" s="2"/>
      <c r="AG252" s="1"/>
    </row>
    <row r="253" spans="1:33" ht="12.75" customHeight="1" x14ac:dyDescent="0.25">
      <c r="A253" s="1"/>
      <c r="B253" s="79"/>
      <c r="C253" s="3"/>
      <c r="D253" s="4"/>
      <c r="E253" s="5"/>
      <c r="F253" s="6"/>
      <c r="G253" s="7"/>
      <c r="H253" s="8"/>
      <c r="I253" s="5"/>
      <c r="J253" s="5"/>
      <c r="K253" s="2"/>
      <c r="L253" s="2"/>
      <c r="M253" s="2"/>
      <c r="N253" s="2"/>
      <c r="O253" s="2"/>
      <c r="P253" s="2"/>
      <c r="Q253" s="6"/>
      <c r="R253" s="2"/>
      <c r="S253" s="2"/>
      <c r="T253" s="2"/>
      <c r="U253" s="2"/>
      <c r="V253" s="2"/>
      <c r="W253" s="2"/>
      <c r="X253" s="2"/>
      <c r="Y253" s="2"/>
      <c r="Z253" s="2"/>
      <c r="AA253" s="2"/>
      <c r="AB253" s="2"/>
      <c r="AC253" s="2"/>
      <c r="AD253" s="2"/>
      <c r="AE253" s="2"/>
      <c r="AF253" s="2"/>
      <c r="AG253" s="1"/>
    </row>
    <row r="254" spans="1:33" ht="12.75" customHeight="1" x14ac:dyDescent="0.25">
      <c r="A254" s="1"/>
      <c r="B254" s="79"/>
      <c r="C254" s="3"/>
      <c r="D254" s="4"/>
      <c r="E254" s="5"/>
      <c r="F254" s="6"/>
      <c r="G254" s="7"/>
      <c r="H254" s="8"/>
      <c r="I254" s="5"/>
      <c r="J254" s="5"/>
      <c r="K254" s="2"/>
      <c r="L254" s="2"/>
      <c r="M254" s="2"/>
      <c r="N254" s="2"/>
      <c r="O254" s="2"/>
      <c r="P254" s="2"/>
      <c r="Q254" s="6"/>
      <c r="R254" s="2"/>
      <c r="S254" s="2"/>
      <c r="T254" s="2"/>
      <c r="U254" s="2"/>
      <c r="V254" s="2"/>
      <c r="W254" s="2"/>
      <c r="X254" s="2"/>
      <c r="Y254" s="2"/>
      <c r="Z254" s="2"/>
      <c r="AA254" s="2"/>
      <c r="AB254" s="2"/>
      <c r="AC254" s="2"/>
      <c r="AD254" s="2"/>
      <c r="AE254" s="2"/>
      <c r="AF254" s="2"/>
      <c r="AG254" s="1"/>
    </row>
    <row r="255" spans="1:33" ht="12.75" customHeight="1" x14ac:dyDescent="0.25">
      <c r="A255" s="1"/>
      <c r="B255" s="79"/>
      <c r="C255" s="3"/>
      <c r="D255" s="4"/>
      <c r="E255" s="5"/>
      <c r="F255" s="6"/>
      <c r="G255" s="7"/>
      <c r="H255" s="8"/>
      <c r="I255" s="5"/>
      <c r="J255" s="5"/>
      <c r="K255" s="2"/>
      <c r="L255" s="2"/>
      <c r="M255" s="2"/>
      <c r="N255" s="2"/>
      <c r="O255" s="2"/>
      <c r="P255" s="2"/>
      <c r="Q255" s="6"/>
      <c r="R255" s="2"/>
      <c r="S255" s="2"/>
      <c r="T255" s="2"/>
      <c r="U255" s="2"/>
      <c r="V255" s="2"/>
      <c r="W255" s="2"/>
      <c r="X255" s="2"/>
      <c r="Y255" s="2"/>
      <c r="Z255" s="2"/>
      <c r="AA255" s="2"/>
      <c r="AB255" s="2"/>
      <c r="AC255" s="2"/>
      <c r="AD255" s="2"/>
      <c r="AE255" s="2"/>
      <c r="AF255" s="2"/>
      <c r="AG255" s="1"/>
    </row>
    <row r="256" spans="1:33" ht="12.75" customHeight="1" x14ac:dyDescent="0.25">
      <c r="A256" s="1"/>
      <c r="B256" s="79"/>
      <c r="C256" s="3"/>
      <c r="D256" s="4"/>
      <c r="E256" s="5"/>
      <c r="F256" s="6"/>
      <c r="G256" s="7"/>
      <c r="H256" s="8"/>
      <c r="I256" s="5"/>
      <c r="J256" s="5"/>
      <c r="K256" s="2"/>
      <c r="L256" s="2"/>
      <c r="M256" s="2"/>
      <c r="N256" s="2"/>
      <c r="O256" s="2"/>
      <c r="P256" s="2"/>
      <c r="Q256" s="6"/>
      <c r="R256" s="2"/>
      <c r="S256" s="2"/>
      <c r="T256" s="2"/>
      <c r="U256" s="2"/>
      <c r="V256" s="2"/>
      <c r="W256" s="2"/>
      <c r="X256" s="2"/>
      <c r="Y256" s="2"/>
      <c r="Z256" s="2"/>
      <c r="AA256" s="2"/>
      <c r="AB256" s="2"/>
      <c r="AC256" s="2"/>
      <c r="AD256" s="2"/>
      <c r="AE256" s="2"/>
      <c r="AF256" s="2"/>
      <c r="AG256" s="1"/>
    </row>
    <row r="257" spans="1:33" ht="12.75" customHeight="1" x14ac:dyDescent="0.25">
      <c r="A257" s="1"/>
      <c r="B257" s="79"/>
      <c r="C257" s="3"/>
      <c r="D257" s="4"/>
      <c r="E257" s="5"/>
      <c r="F257" s="6"/>
      <c r="G257" s="7"/>
      <c r="H257" s="8"/>
      <c r="I257" s="5"/>
      <c r="J257" s="5"/>
      <c r="K257" s="2"/>
      <c r="L257" s="2"/>
      <c r="M257" s="2"/>
      <c r="N257" s="2"/>
      <c r="O257" s="2"/>
      <c r="P257" s="2"/>
      <c r="Q257" s="6"/>
      <c r="R257" s="2"/>
      <c r="S257" s="2"/>
      <c r="T257" s="2"/>
      <c r="U257" s="2"/>
      <c r="V257" s="2"/>
      <c r="W257" s="2"/>
      <c r="X257" s="2"/>
      <c r="Y257" s="2"/>
      <c r="Z257" s="2"/>
      <c r="AA257" s="2"/>
      <c r="AB257" s="2"/>
      <c r="AC257" s="2"/>
      <c r="AD257" s="2"/>
      <c r="AE257" s="2"/>
      <c r="AF257" s="2"/>
      <c r="AG257" s="1"/>
    </row>
    <row r="258" spans="1:33" ht="12.75" customHeight="1" x14ac:dyDescent="0.25">
      <c r="A258" s="1"/>
      <c r="B258" s="79"/>
      <c r="C258" s="3"/>
      <c r="D258" s="4"/>
      <c r="E258" s="5"/>
      <c r="F258" s="6"/>
      <c r="G258" s="7"/>
      <c r="H258" s="8"/>
      <c r="I258" s="5"/>
      <c r="J258" s="5"/>
      <c r="K258" s="2"/>
      <c r="L258" s="2"/>
      <c r="M258" s="2"/>
      <c r="N258" s="2"/>
      <c r="O258" s="2"/>
      <c r="P258" s="2"/>
      <c r="Q258" s="6"/>
      <c r="R258" s="2"/>
      <c r="S258" s="2"/>
      <c r="T258" s="2"/>
      <c r="U258" s="2"/>
      <c r="V258" s="2"/>
      <c r="W258" s="2"/>
      <c r="X258" s="2"/>
      <c r="Y258" s="2"/>
      <c r="Z258" s="2"/>
      <c r="AA258" s="2"/>
      <c r="AB258" s="2"/>
      <c r="AC258" s="2"/>
      <c r="AD258" s="2"/>
      <c r="AE258" s="2"/>
      <c r="AF258" s="2"/>
      <c r="AG258" s="1"/>
    </row>
    <row r="259" spans="1:33" ht="12.75" customHeight="1" x14ac:dyDescent="0.25">
      <c r="A259" s="1"/>
      <c r="B259" s="79"/>
      <c r="C259" s="3"/>
      <c r="D259" s="4"/>
      <c r="E259" s="5"/>
      <c r="F259" s="6"/>
      <c r="G259" s="7"/>
      <c r="H259" s="8"/>
      <c r="I259" s="5"/>
      <c r="J259" s="5"/>
      <c r="K259" s="2"/>
      <c r="L259" s="2"/>
      <c r="M259" s="2"/>
      <c r="N259" s="2"/>
      <c r="O259" s="2"/>
      <c r="P259" s="2"/>
      <c r="Q259" s="6"/>
      <c r="R259" s="2"/>
      <c r="S259" s="2"/>
      <c r="T259" s="2"/>
      <c r="U259" s="2"/>
      <c r="V259" s="2"/>
      <c r="W259" s="2"/>
      <c r="X259" s="2"/>
      <c r="Y259" s="2"/>
      <c r="Z259" s="2"/>
      <c r="AA259" s="2"/>
      <c r="AB259" s="2"/>
      <c r="AC259" s="2"/>
      <c r="AD259" s="2"/>
      <c r="AE259" s="2"/>
      <c r="AF259" s="2"/>
      <c r="AG259" s="1"/>
    </row>
    <row r="260" spans="1:33" ht="12.75" customHeight="1" x14ac:dyDescent="0.25">
      <c r="A260" s="1"/>
      <c r="B260" s="79"/>
      <c r="C260" s="3"/>
      <c r="D260" s="4"/>
      <c r="E260" s="5"/>
      <c r="F260" s="6"/>
      <c r="G260" s="7"/>
      <c r="H260" s="8"/>
      <c r="I260" s="5"/>
      <c r="J260" s="5"/>
      <c r="K260" s="2"/>
      <c r="L260" s="2"/>
      <c r="M260" s="2"/>
      <c r="N260" s="2"/>
      <c r="O260" s="2"/>
      <c r="P260" s="2"/>
      <c r="Q260" s="6"/>
      <c r="R260" s="2"/>
      <c r="S260" s="2"/>
      <c r="T260" s="2"/>
      <c r="U260" s="2"/>
      <c r="V260" s="2"/>
      <c r="W260" s="2"/>
      <c r="X260" s="2"/>
      <c r="Y260" s="2"/>
      <c r="Z260" s="2"/>
      <c r="AA260" s="2"/>
      <c r="AB260" s="2"/>
      <c r="AC260" s="2"/>
      <c r="AD260" s="2"/>
      <c r="AE260" s="2"/>
      <c r="AF260" s="2"/>
      <c r="AG260" s="1"/>
    </row>
    <row r="261" spans="1:33" ht="12.75" customHeight="1" x14ac:dyDescent="0.25">
      <c r="A261" s="1"/>
      <c r="B261" s="79"/>
      <c r="C261" s="3"/>
      <c r="D261" s="4"/>
      <c r="E261" s="5"/>
      <c r="F261" s="6"/>
      <c r="G261" s="7"/>
      <c r="H261" s="8"/>
      <c r="I261" s="5"/>
      <c r="J261" s="5"/>
      <c r="K261" s="2"/>
      <c r="L261" s="2"/>
      <c r="M261" s="2"/>
      <c r="N261" s="2"/>
      <c r="O261" s="2"/>
      <c r="P261" s="2"/>
      <c r="Q261" s="6"/>
      <c r="R261" s="2"/>
      <c r="S261" s="2"/>
      <c r="T261" s="2"/>
      <c r="U261" s="2"/>
      <c r="V261" s="2"/>
      <c r="W261" s="2"/>
      <c r="X261" s="2"/>
      <c r="Y261" s="2"/>
      <c r="Z261" s="2"/>
      <c r="AA261" s="2"/>
      <c r="AB261" s="2"/>
      <c r="AC261" s="2"/>
      <c r="AD261" s="2"/>
      <c r="AE261" s="2"/>
      <c r="AF261" s="2"/>
      <c r="AG261" s="1"/>
    </row>
    <row r="262" spans="1:33" ht="12.75" customHeight="1" x14ac:dyDescent="0.25">
      <c r="A262" s="1"/>
      <c r="B262" s="79"/>
      <c r="C262" s="3"/>
      <c r="D262" s="4"/>
      <c r="E262" s="5"/>
      <c r="F262" s="6"/>
      <c r="G262" s="7"/>
      <c r="H262" s="8"/>
      <c r="I262" s="5"/>
      <c r="J262" s="5"/>
      <c r="K262" s="2"/>
      <c r="L262" s="2"/>
      <c r="M262" s="2"/>
      <c r="N262" s="2"/>
      <c r="O262" s="2"/>
      <c r="P262" s="2"/>
      <c r="Q262" s="6"/>
      <c r="R262" s="2"/>
      <c r="S262" s="2"/>
      <c r="T262" s="2"/>
      <c r="U262" s="2"/>
      <c r="V262" s="2"/>
      <c r="W262" s="2"/>
      <c r="X262" s="2"/>
      <c r="Y262" s="2"/>
      <c r="Z262" s="2"/>
      <c r="AA262" s="2"/>
      <c r="AB262" s="2"/>
      <c r="AC262" s="2"/>
      <c r="AD262" s="2"/>
      <c r="AE262" s="2"/>
      <c r="AF262" s="2"/>
      <c r="AG262" s="1"/>
    </row>
    <row r="263" spans="1:33" ht="12.75" customHeight="1" x14ac:dyDescent="0.25">
      <c r="A263" s="1"/>
      <c r="B263" s="79"/>
      <c r="C263" s="3"/>
      <c r="D263" s="4"/>
      <c r="E263" s="5"/>
      <c r="F263" s="6"/>
      <c r="G263" s="7"/>
      <c r="H263" s="8"/>
      <c r="I263" s="5"/>
      <c r="J263" s="5"/>
      <c r="K263" s="2"/>
      <c r="L263" s="2"/>
      <c r="M263" s="2"/>
      <c r="N263" s="2"/>
      <c r="O263" s="2"/>
      <c r="P263" s="2"/>
      <c r="Q263" s="6"/>
      <c r="R263" s="2"/>
      <c r="S263" s="2"/>
      <c r="T263" s="2"/>
      <c r="U263" s="2"/>
      <c r="V263" s="2"/>
      <c r="W263" s="2"/>
      <c r="X263" s="2"/>
      <c r="Y263" s="2"/>
      <c r="Z263" s="2"/>
      <c r="AA263" s="2"/>
      <c r="AB263" s="2"/>
      <c r="AC263" s="2"/>
      <c r="AD263" s="2"/>
      <c r="AE263" s="2"/>
      <c r="AF263" s="2"/>
      <c r="AG263" s="1"/>
    </row>
    <row r="264" spans="1:33" ht="12.75" customHeight="1" x14ac:dyDescent="0.25">
      <c r="A264" s="1"/>
      <c r="B264" s="79"/>
      <c r="C264" s="3"/>
      <c r="D264" s="4"/>
      <c r="E264" s="5"/>
      <c r="F264" s="6"/>
      <c r="G264" s="7"/>
      <c r="H264" s="8"/>
      <c r="I264" s="5"/>
      <c r="J264" s="5"/>
      <c r="K264" s="2"/>
      <c r="L264" s="2"/>
      <c r="M264" s="2"/>
      <c r="N264" s="2"/>
      <c r="O264" s="2"/>
      <c r="P264" s="2"/>
      <c r="Q264" s="6"/>
      <c r="R264" s="2"/>
      <c r="S264" s="2"/>
      <c r="T264" s="2"/>
      <c r="U264" s="2"/>
      <c r="V264" s="2"/>
      <c r="W264" s="2"/>
      <c r="X264" s="2"/>
      <c r="Y264" s="2"/>
      <c r="Z264" s="2"/>
      <c r="AA264" s="2"/>
      <c r="AB264" s="2"/>
      <c r="AC264" s="2"/>
      <c r="AD264" s="2"/>
      <c r="AE264" s="2"/>
      <c r="AF264" s="2"/>
      <c r="AG264" s="1"/>
    </row>
    <row r="265" spans="1:33" ht="12.75" customHeight="1" x14ac:dyDescent="0.25">
      <c r="A265" s="1"/>
      <c r="B265" s="79"/>
      <c r="C265" s="3"/>
      <c r="D265" s="4"/>
      <c r="E265" s="5"/>
      <c r="F265" s="6"/>
      <c r="G265" s="7"/>
      <c r="H265" s="8"/>
      <c r="I265" s="5"/>
      <c r="J265" s="5"/>
      <c r="K265" s="2"/>
      <c r="L265" s="2"/>
      <c r="M265" s="2"/>
      <c r="N265" s="2"/>
      <c r="O265" s="2"/>
      <c r="P265" s="2"/>
      <c r="Q265" s="6"/>
      <c r="R265" s="2"/>
      <c r="S265" s="2"/>
      <c r="T265" s="2"/>
      <c r="U265" s="2"/>
      <c r="V265" s="2"/>
      <c r="W265" s="2"/>
      <c r="X265" s="2"/>
      <c r="Y265" s="2"/>
      <c r="Z265" s="2"/>
      <c r="AA265" s="2"/>
      <c r="AB265" s="2"/>
      <c r="AC265" s="2"/>
      <c r="AD265" s="2"/>
      <c r="AE265" s="2"/>
      <c r="AF265" s="2"/>
      <c r="AG265" s="1"/>
    </row>
    <row r="266" spans="1:33" ht="12.75" customHeight="1" x14ac:dyDescent="0.25">
      <c r="A266" s="1"/>
      <c r="B266" s="79"/>
      <c r="C266" s="3"/>
      <c r="D266" s="4"/>
      <c r="E266" s="5"/>
      <c r="F266" s="6"/>
      <c r="G266" s="7"/>
      <c r="H266" s="8"/>
      <c r="I266" s="5"/>
      <c r="J266" s="5"/>
      <c r="K266" s="2"/>
      <c r="L266" s="2"/>
      <c r="M266" s="2"/>
      <c r="N266" s="2"/>
      <c r="O266" s="2"/>
      <c r="P266" s="2"/>
      <c r="Q266" s="6"/>
      <c r="R266" s="2"/>
      <c r="S266" s="2"/>
      <c r="T266" s="2"/>
      <c r="U266" s="2"/>
      <c r="V266" s="2"/>
      <c r="W266" s="2"/>
      <c r="X266" s="2"/>
      <c r="Y266" s="2"/>
      <c r="Z266" s="2"/>
      <c r="AA266" s="2"/>
      <c r="AB266" s="2"/>
      <c r="AC266" s="2"/>
      <c r="AD266" s="2"/>
      <c r="AE266" s="2"/>
      <c r="AF266" s="2"/>
      <c r="AG266" s="1"/>
    </row>
    <row r="267" spans="1:33" ht="12.75" customHeight="1" x14ac:dyDescent="0.25">
      <c r="A267" s="1"/>
      <c r="B267" s="79"/>
      <c r="C267" s="3"/>
      <c r="D267" s="4"/>
      <c r="E267" s="5"/>
      <c r="F267" s="6"/>
      <c r="G267" s="7"/>
      <c r="H267" s="8"/>
      <c r="I267" s="5"/>
      <c r="J267" s="5"/>
      <c r="K267" s="2"/>
      <c r="L267" s="2"/>
      <c r="M267" s="2"/>
      <c r="N267" s="2"/>
      <c r="O267" s="2"/>
      <c r="P267" s="2"/>
      <c r="Q267" s="6"/>
      <c r="R267" s="2"/>
      <c r="S267" s="2"/>
      <c r="T267" s="2"/>
      <c r="U267" s="2"/>
      <c r="V267" s="2"/>
      <c r="W267" s="2"/>
      <c r="X267" s="2"/>
      <c r="Y267" s="2"/>
      <c r="Z267" s="2"/>
      <c r="AA267" s="2"/>
      <c r="AB267" s="2"/>
      <c r="AC267" s="2"/>
      <c r="AD267" s="2"/>
      <c r="AE267" s="2"/>
      <c r="AF267" s="2"/>
      <c r="AG267" s="1"/>
    </row>
    <row r="268" spans="1:33" ht="12.75" customHeight="1" x14ac:dyDescent="0.25">
      <c r="A268" s="1"/>
      <c r="B268" s="79"/>
      <c r="C268" s="3"/>
      <c r="D268" s="4"/>
      <c r="E268" s="5"/>
      <c r="F268" s="6"/>
      <c r="G268" s="7"/>
      <c r="H268" s="8"/>
      <c r="I268" s="5"/>
      <c r="J268" s="5"/>
      <c r="K268" s="2"/>
      <c r="L268" s="2"/>
      <c r="M268" s="2"/>
      <c r="N268" s="2"/>
      <c r="O268" s="2"/>
      <c r="P268" s="2"/>
      <c r="Q268" s="6"/>
      <c r="R268" s="2"/>
      <c r="S268" s="2"/>
      <c r="T268" s="2"/>
      <c r="U268" s="2"/>
      <c r="V268" s="2"/>
      <c r="W268" s="2"/>
      <c r="X268" s="2"/>
      <c r="Y268" s="2"/>
      <c r="Z268" s="2"/>
      <c r="AA268" s="2"/>
      <c r="AB268" s="2"/>
      <c r="AC268" s="2"/>
      <c r="AD268" s="2"/>
      <c r="AE268" s="2"/>
      <c r="AF268" s="2"/>
      <c r="AG268" s="1"/>
    </row>
    <row r="269" spans="1:33" ht="12.75" customHeight="1" x14ac:dyDescent="0.25">
      <c r="A269" s="1"/>
      <c r="B269" s="79"/>
      <c r="C269" s="3"/>
      <c r="D269" s="4"/>
      <c r="E269" s="5"/>
      <c r="F269" s="6"/>
      <c r="G269" s="7"/>
      <c r="H269" s="8"/>
      <c r="I269" s="5"/>
      <c r="J269" s="5"/>
      <c r="K269" s="2"/>
      <c r="L269" s="2"/>
      <c r="M269" s="2"/>
      <c r="N269" s="2"/>
      <c r="O269" s="2"/>
      <c r="P269" s="2"/>
      <c r="Q269" s="6"/>
      <c r="R269" s="2"/>
      <c r="S269" s="2"/>
      <c r="T269" s="2"/>
      <c r="U269" s="2"/>
      <c r="V269" s="2"/>
      <c r="W269" s="2"/>
      <c r="X269" s="2"/>
      <c r="Y269" s="2"/>
      <c r="Z269" s="2"/>
      <c r="AA269" s="2"/>
      <c r="AB269" s="2"/>
      <c r="AC269" s="2"/>
      <c r="AD269" s="2"/>
      <c r="AE269" s="2"/>
      <c r="AF269" s="2"/>
      <c r="AG269" s="1"/>
    </row>
    <row r="270" spans="1:33" ht="12.75" customHeight="1" x14ac:dyDescent="0.25">
      <c r="A270" s="1"/>
      <c r="B270" s="79"/>
      <c r="C270" s="3"/>
      <c r="D270" s="4"/>
      <c r="E270" s="5"/>
      <c r="F270" s="6"/>
      <c r="G270" s="7"/>
      <c r="H270" s="8"/>
      <c r="I270" s="5"/>
      <c r="J270" s="5"/>
      <c r="K270" s="2"/>
      <c r="L270" s="2"/>
      <c r="M270" s="2"/>
      <c r="N270" s="2"/>
      <c r="O270" s="2"/>
      <c r="P270" s="2"/>
      <c r="Q270" s="6"/>
      <c r="R270" s="2"/>
      <c r="S270" s="2"/>
      <c r="T270" s="2"/>
      <c r="U270" s="2"/>
      <c r="V270" s="2"/>
      <c r="W270" s="2"/>
      <c r="X270" s="2"/>
      <c r="Y270" s="2"/>
      <c r="Z270" s="2"/>
      <c r="AA270" s="2"/>
      <c r="AB270" s="2"/>
      <c r="AC270" s="2"/>
      <c r="AD270" s="2"/>
      <c r="AE270" s="2"/>
      <c r="AF270" s="2"/>
      <c r="AG270" s="1"/>
    </row>
    <row r="271" spans="1:33" ht="12.75" customHeight="1" x14ac:dyDescent="0.25">
      <c r="A271" s="1"/>
      <c r="B271" s="79"/>
      <c r="C271" s="3"/>
      <c r="D271" s="4"/>
      <c r="E271" s="5"/>
      <c r="F271" s="6"/>
      <c r="G271" s="7"/>
      <c r="H271" s="8"/>
      <c r="I271" s="5"/>
      <c r="J271" s="5"/>
      <c r="K271" s="2"/>
      <c r="L271" s="2"/>
      <c r="M271" s="2"/>
      <c r="N271" s="2"/>
      <c r="O271" s="2"/>
      <c r="P271" s="2"/>
      <c r="Q271" s="6"/>
      <c r="R271" s="2"/>
      <c r="S271" s="2"/>
      <c r="T271" s="2"/>
      <c r="U271" s="2"/>
      <c r="V271" s="2"/>
      <c r="W271" s="2"/>
      <c r="X271" s="2"/>
      <c r="Y271" s="2"/>
      <c r="Z271" s="2"/>
      <c r="AA271" s="2"/>
      <c r="AB271" s="2"/>
      <c r="AC271" s="2"/>
      <c r="AD271" s="2"/>
      <c r="AE271" s="2"/>
      <c r="AF271" s="2"/>
      <c r="AG271" s="1"/>
    </row>
    <row r="272" spans="1:33" ht="12.75" customHeight="1" x14ac:dyDescent="0.25">
      <c r="A272" s="1"/>
      <c r="B272" s="79"/>
      <c r="C272" s="3"/>
      <c r="D272" s="4"/>
      <c r="E272" s="5"/>
      <c r="F272" s="6"/>
      <c r="G272" s="7"/>
      <c r="H272" s="8"/>
      <c r="I272" s="5"/>
      <c r="J272" s="5"/>
      <c r="K272" s="2"/>
      <c r="L272" s="2"/>
      <c r="M272" s="2"/>
      <c r="N272" s="2"/>
      <c r="O272" s="2"/>
      <c r="P272" s="2"/>
      <c r="Q272" s="6"/>
      <c r="R272" s="2"/>
      <c r="S272" s="2"/>
      <c r="T272" s="2"/>
      <c r="U272" s="2"/>
      <c r="V272" s="2"/>
      <c r="W272" s="2"/>
      <c r="X272" s="2"/>
      <c r="Y272" s="2"/>
      <c r="Z272" s="2"/>
      <c r="AA272" s="2"/>
      <c r="AB272" s="2"/>
      <c r="AC272" s="2"/>
      <c r="AD272" s="2"/>
      <c r="AE272" s="2"/>
      <c r="AF272" s="2"/>
      <c r="AG272" s="1"/>
    </row>
    <row r="273" spans="1:33" ht="12.75" customHeight="1" x14ac:dyDescent="0.25">
      <c r="A273" s="1"/>
      <c r="B273" s="79"/>
      <c r="C273" s="3"/>
      <c r="D273" s="4"/>
      <c r="E273" s="5"/>
      <c r="F273" s="6"/>
      <c r="G273" s="7"/>
      <c r="H273" s="8"/>
      <c r="I273" s="5"/>
      <c r="J273" s="5"/>
      <c r="K273" s="2"/>
      <c r="L273" s="2"/>
      <c r="M273" s="2"/>
      <c r="N273" s="2"/>
      <c r="O273" s="2"/>
      <c r="P273" s="2"/>
      <c r="Q273" s="6"/>
      <c r="R273" s="2"/>
      <c r="S273" s="2"/>
      <c r="T273" s="2"/>
      <c r="U273" s="2"/>
      <c r="V273" s="2"/>
      <c r="W273" s="2"/>
      <c r="X273" s="2"/>
      <c r="Y273" s="2"/>
      <c r="Z273" s="2"/>
      <c r="AA273" s="2"/>
      <c r="AB273" s="2"/>
      <c r="AC273" s="2"/>
      <c r="AD273" s="2"/>
      <c r="AE273" s="2"/>
      <c r="AF273" s="2"/>
      <c r="AG273" s="1"/>
    </row>
    <row r="274" spans="1:33" ht="12.75" customHeight="1" x14ac:dyDescent="0.25">
      <c r="A274" s="1"/>
      <c r="B274" s="79"/>
      <c r="C274" s="3"/>
      <c r="D274" s="4"/>
      <c r="E274" s="5"/>
      <c r="F274" s="6"/>
      <c r="G274" s="7"/>
      <c r="H274" s="8"/>
      <c r="I274" s="5"/>
      <c r="J274" s="5"/>
      <c r="K274" s="2"/>
      <c r="L274" s="2"/>
      <c r="M274" s="2"/>
      <c r="N274" s="2"/>
      <c r="O274" s="2"/>
      <c r="P274" s="2"/>
      <c r="Q274" s="6"/>
      <c r="R274" s="2"/>
      <c r="S274" s="2"/>
      <c r="T274" s="2"/>
      <c r="U274" s="2"/>
      <c r="V274" s="2"/>
      <c r="W274" s="2"/>
      <c r="X274" s="2"/>
      <c r="Y274" s="2"/>
      <c r="Z274" s="2"/>
      <c r="AA274" s="2"/>
      <c r="AB274" s="2"/>
      <c r="AC274" s="2"/>
      <c r="AD274" s="2"/>
      <c r="AE274" s="2"/>
      <c r="AF274" s="2"/>
      <c r="AG274" s="1"/>
    </row>
    <row r="275" spans="1:33" ht="12.75" customHeight="1" x14ac:dyDescent="0.25">
      <c r="A275" s="1"/>
      <c r="B275" s="79"/>
      <c r="C275" s="3"/>
      <c r="D275" s="4"/>
      <c r="E275" s="5"/>
      <c r="F275" s="6"/>
      <c r="G275" s="7"/>
      <c r="H275" s="8"/>
      <c r="I275" s="5"/>
      <c r="J275" s="5"/>
      <c r="K275" s="2"/>
      <c r="L275" s="2"/>
      <c r="M275" s="2"/>
      <c r="N275" s="2"/>
      <c r="O275" s="2"/>
      <c r="P275" s="2"/>
      <c r="Q275" s="6"/>
      <c r="R275" s="2"/>
      <c r="S275" s="2"/>
      <c r="T275" s="2"/>
      <c r="U275" s="2"/>
      <c r="V275" s="2"/>
      <c r="W275" s="2"/>
      <c r="X275" s="2"/>
      <c r="Y275" s="2"/>
      <c r="Z275" s="2"/>
      <c r="AA275" s="2"/>
      <c r="AB275" s="2"/>
      <c r="AC275" s="2"/>
      <c r="AD275" s="2"/>
      <c r="AE275" s="2"/>
      <c r="AF275" s="2"/>
      <c r="AG275" s="1"/>
    </row>
    <row r="276" spans="1:33" ht="12.75" customHeight="1" x14ac:dyDescent="0.25">
      <c r="A276" s="1"/>
      <c r="B276" s="79"/>
      <c r="C276" s="3"/>
      <c r="D276" s="4"/>
      <c r="E276" s="5"/>
      <c r="F276" s="6"/>
      <c r="G276" s="7"/>
      <c r="H276" s="8"/>
      <c r="I276" s="5"/>
      <c r="J276" s="5"/>
      <c r="K276" s="2"/>
      <c r="L276" s="2"/>
      <c r="M276" s="2"/>
      <c r="N276" s="2"/>
      <c r="O276" s="2"/>
      <c r="P276" s="2"/>
      <c r="Q276" s="6"/>
      <c r="R276" s="2"/>
      <c r="S276" s="2"/>
      <c r="T276" s="2"/>
      <c r="U276" s="2"/>
      <c r="V276" s="2"/>
      <c r="W276" s="2"/>
      <c r="X276" s="2"/>
      <c r="Y276" s="2"/>
      <c r="Z276" s="2"/>
      <c r="AA276" s="2"/>
      <c r="AB276" s="2"/>
      <c r="AC276" s="2"/>
      <c r="AD276" s="2"/>
      <c r="AE276" s="2"/>
      <c r="AF276" s="2"/>
      <c r="AG276" s="1"/>
    </row>
    <row r="277" spans="1:33" ht="12.75" customHeight="1" x14ac:dyDescent="0.25">
      <c r="A277" s="1"/>
      <c r="B277" s="79"/>
      <c r="C277" s="3"/>
      <c r="D277" s="4"/>
      <c r="E277" s="5"/>
      <c r="F277" s="6"/>
      <c r="G277" s="7"/>
      <c r="H277" s="8"/>
      <c r="I277" s="5"/>
      <c r="J277" s="5"/>
      <c r="K277" s="2"/>
      <c r="L277" s="2"/>
      <c r="M277" s="2"/>
      <c r="N277" s="2"/>
      <c r="O277" s="2"/>
      <c r="P277" s="2"/>
      <c r="Q277" s="6"/>
      <c r="R277" s="2"/>
      <c r="S277" s="2"/>
      <c r="T277" s="2"/>
      <c r="U277" s="2"/>
      <c r="V277" s="2"/>
      <c r="W277" s="2"/>
      <c r="X277" s="2"/>
      <c r="Y277" s="2"/>
      <c r="Z277" s="2"/>
      <c r="AA277" s="2"/>
      <c r="AB277" s="2"/>
      <c r="AC277" s="2"/>
      <c r="AD277" s="2"/>
      <c r="AE277" s="2"/>
      <c r="AF277" s="2"/>
      <c r="AG277" s="1"/>
    </row>
    <row r="278" spans="1:33" ht="12.75" customHeight="1" x14ac:dyDescent="0.25">
      <c r="A278" s="1"/>
      <c r="B278" s="79"/>
      <c r="C278" s="3"/>
      <c r="D278" s="4"/>
      <c r="E278" s="5"/>
      <c r="F278" s="6"/>
      <c r="G278" s="7"/>
      <c r="H278" s="8"/>
      <c r="I278" s="5"/>
      <c r="J278" s="5"/>
      <c r="K278" s="2"/>
      <c r="L278" s="2"/>
      <c r="M278" s="2"/>
      <c r="N278" s="2"/>
      <c r="O278" s="2"/>
      <c r="P278" s="2"/>
      <c r="Q278" s="6"/>
      <c r="R278" s="2"/>
      <c r="S278" s="2"/>
      <c r="T278" s="2"/>
      <c r="U278" s="2"/>
      <c r="V278" s="2"/>
      <c r="W278" s="2"/>
      <c r="X278" s="2"/>
      <c r="Y278" s="2"/>
      <c r="Z278" s="2"/>
      <c r="AA278" s="2"/>
      <c r="AB278" s="2"/>
      <c r="AC278" s="2"/>
      <c r="AD278" s="2"/>
      <c r="AE278" s="2"/>
      <c r="AF278" s="2"/>
      <c r="AG278" s="1"/>
    </row>
    <row r="279" spans="1:33" ht="12.75" customHeight="1" x14ac:dyDescent="0.25">
      <c r="A279" s="1"/>
      <c r="B279" s="79"/>
      <c r="C279" s="3"/>
      <c r="D279" s="4"/>
      <c r="E279" s="5"/>
      <c r="F279" s="6"/>
      <c r="G279" s="7"/>
      <c r="H279" s="8"/>
      <c r="I279" s="5"/>
      <c r="J279" s="5"/>
      <c r="K279" s="2"/>
      <c r="L279" s="2"/>
      <c r="M279" s="2"/>
      <c r="N279" s="2"/>
      <c r="O279" s="2"/>
      <c r="P279" s="2"/>
      <c r="Q279" s="6"/>
      <c r="R279" s="2"/>
      <c r="S279" s="2"/>
      <c r="T279" s="2"/>
      <c r="U279" s="2"/>
      <c r="V279" s="2"/>
      <c r="W279" s="2"/>
      <c r="X279" s="2"/>
      <c r="Y279" s="2"/>
      <c r="Z279" s="2"/>
      <c r="AA279" s="2"/>
      <c r="AB279" s="2"/>
      <c r="AC279" s="2"/>
      <c r="AD279" s="2"/>
      <c r="AE279" s="2"/>
      <c r="AF279" s="2"/>
      <c r="AG279" s="1"/>
    </row>
    <row r="280" spans="1:33" ht="12.75" customHeight="1" x14ac:dyDescent="0.25">
      <c r="A280" s="1"/>
      <c r="B280" s="79"/>
      <c r="C280" s="3"/>
      <c r="D280" s="4"/>
      <c r="E280" s="5"/>
      <c r="F280" s="6"/>
      <c r="G280" s="7"/>
      <c r="H280" s="8"/>
      <c r="I280" s="5"/>
      <c r="J280" s="5"/>
      <c r="K280" s="2"/>
      <c r="L280" s="2"/>
      <c r="M280" s="2"/>
      <c r="N280" s="2"/>
      <c r="O280" s="2"/>
      <c r="P280" s="2"/>
      <c r="Q280" s="6"/>
      <c r="R280" s="2"/>
      <c r="S280" s="2"/>
      <c r="T280" s="2"/>
      <c r="U280" s="2"/>
      <c r="V280" s="2"/>
      <c r="W280" s="2"/>
      <c r="X280" s="2"/>
      <c r="Y280" s="2"/>
      <c r="Z280" s="2"/>
      <c r="AA280" s="2"/>
      <c r="AB280" s="2"/>
      <c r="AC280" s="2"/>
      <c r="AD280" s="2"/>
      <c r="AE280" s="2"/>
      <c r="AF280" s="2"/>
      <c r="AG280" s="1"/>
    </row>
    <row r="281" spans="1:33" ht="12.75" customHeight="1" x14ac:dyDescent="0.25">
      <c r="A281" s="1"/>
      <c r="B281" s="79"/>
      <c r="C281" s="3"/>
      <c r="D281" s="4"/>
      <c r="E281" s="5"/>
      <c r="F281" s="6"/>
      <c r="G281" s="7"/>
      <c r="H281" s="8"/>
      <c r="I281" s="5"/>
      <c r="J281" s="5"/>
      <c r="K281" s="2"/>
      <c r="L281" s="2"/>
      <c r="M281" s="2"/>
      <c r="N281" s="2"/>
      <c r="O281" s="2"/>
      <c r="P281" s="2"/>
      <c r="Q281" s="6"/>
      <c r="R281" s="2"/>
      <c r="S281" s="2"/>
      <c r="T281" s="2"/>
      <c r="U281" s="2"/>
      <c r="V281" s="2"/>
      <c r="W281" s="2"/>
      <c r="X281" s="2"/>
      <c r="Y281" s="2"/>
      <c r="Z281" s="2"/>
      <c r="AA281" s="2"/>
      <c r="AB281" s="2"/>
      <c r="AC281" s="2"/>
      <c r="AD281" s="2"/>
      <c r="AE281" s="2"/>
      <c r="AF281" s="2"/>
      <c r="AG281" s="1"/>
    </row>
    <row r="282" spans="1:33" ht="12.75" customHeight="1" x14ac:dyDescent="0.25">
      <c r="A282" s="1"/>
      <c r="B282" s="79"/>
      <c r="C282" s="3"/>
      <c r="D282" s="4"/>
      <c r="E282" s="5"/>
      <c r="F282" s="6"/>
      <c r="G282" s="7"/>
      <c r="H282" s="8"/>
      <c r="I282" s="5"/>
      <c r="J282" s="5"/>
      <c r="K282" s="2"/>
      <c r="L282" s="2"/>
      <c r="M282" s="2"/>
      <c r="N282" s="2"/>
      <c r="O282" s="2"/>
      <c r="P282" s="2"/>
      <c r="Q282" s="6"/>
      <c r="R282" s="2"/>
      <c r="S282" s="2"/>
      <c r="T282" s="2"/>
      <c r="U282" s="2"/>
      <c r="V282" s="2"/>
      <c r="W282" s="2"/>
      <c r="X282" s="2"/>
      <c r="Y282" s="2"/>
      <c r="Z282" s="2"/>
      <c r="AA282" s="2"/>
      <c r="AB282" s="2"/>
      <c r="AC282" s="2"/>
      <c r="AD282" s="2"/>
      <c r="AE282" s="2"/>
      <c r="AF282" s="2"/>
      <c r="AG282" s="1"/>
    </row>
    <row r="283" spans="1:33" ht="12.75" customHeight="1" x14ac:dyDescent="0.25">
      <c r="A283" s="1"/>
      <c r="B283" s="79"/>
      <c r="C283" s="3"/>
      <c r="D283" s="4"/>
      <c r="E283" s="5"/>
      <c r="F283" s="6"/>
      <c r="G283" s="7"/>
      <c r="H283" s="8"/>
      <c r="I283" s="5"/>
      <c r="J283" s="5"/>
      <c r="K283" s="2"/>
      <c r="L283" s="2"/>
      <c r="M283" s="2"/>
      <c r="N283" s="2"/>
      <c r="O283" s="2"/>
      <c r="P283" s="2"/>
      <c r="Q283" s="6"/>
      <c r="R283" s="2"/>
      <c r="S283" s="2"/>
      <c r="T283" s="2"/>
      <c r="U283" s="2"/>
      <c r="V283" s="2"/>
      <c r="W283" s="2"/>
      <c r="X283" s="2"/>
      <c r="Y283" s="2"/>
      <c r="Z283" s="2"/>
      <c r="AA283" s="2"/>
      <c r="AB283" s="2"/>
      <c r="AC283" s="2"/>
      <c r="AD283" s="2"/>
      <c r="AE283" s="2"/>
      <c r="AF283" s="2"/>
      <c r="AG283" s="1"/>
    </row>
    <row r="284" spans="1:33" ht="12.75" customHeight="1" x14ac:dyDescent="0.25">
      <c r="A284" s="1"/>
      <c r="B284" s="79"/>
      <c r="C284" s="3"/>
      <c r="D284" s="4"/>
      <c r="E284" s="5"/>
      <c r="F284" s="6"/>
      <c r="G284" s="7"/>
      <c r="H284" s="8"/>
      <c r="I284" s="5"/>
      <c r="J284" s="5"/>
      <c r="K284" s="2"/>
      <c r="L284" s="2"/>
      <c r="M284" s="2"/>
      <c r="N284" s="2"/>
      <c r="O284" s="2"/>
      <c r="P284" s="2"/>
      <c r="Q284" s="6"/>
      <c r="R284" s="2"/>
      <c r="S284" s="2"/>
      <c r="T284" s="2"/>
      <c r="U284" s="2"/>
      <c r="V284" s="2"/>
      <c r="W284" s="2"/>
      <c r="X284" s="2"/>
      <c r="Y284" s="2"/>
      <c r="Z284" s="2"/>
      <c r="AA284" s="2"/>
      <c r="AB284" s="2"/>
      <c r="AC284" s="2"/>
      <c r="AD284" s="2"/>
      <c r="AE284" s="2"/>
      <c r="AF284" s="2"/>
      <c r="AG284" s="1"/>
    </row>
    <row r="285" spans="1:33" ht="12.75" customHeight="1" x14ac:dyDescent="0.25">
      <c r="A285" s="1"/>
      <c r="B285" s="79"/>
      <c r="C285" s="3"/>
      <c r="D285" s="4"/>
      <c r="E285" s="5"/>
      <c r="F285" s="6"/>
      <c r="G285" s="7"/>
      <c r="H285" s="8"/>
      <c r="I285" s="5"/>
      <c r="J285" s="5"/>
      <c r="K285" s="2"/>
      <c r="L285" s="2"/>
      <c r="M285" s="2"/>
      <c r="N285" s="2"/>
      <c r="O285" s="2"/>
      <c r="P285" s="2"/>
      <c r="Q285" s="6"/>
      <c r="R285" s="2"/>
      <c r="S285" s="2"/>
      <c r="T285" s="2"/>
      <c r="U285" s="2"/>
      <c r="V285" s="2"/>
      <c r="W285" s="2"/>
      <c r="X285" s="2"/>
      <c r="Y285" s="2"/>
      <c r="Z285" s="2"/>
      <c r="AA285" s="2"/>
      <c r="AB285" s="2"/>
      <c r="AC285" s="2"/>
      <c r="AD285" s="2"/>
      <c r="AE285" s="2"/>
      <c r="AF285" s="2"/>
      <c r="AG285" s="1"/>
    </row>
    <row r="286" spans="1:33" ht="12.75" customHeight="1" x14ac:dyDescent="0.25">
      <c r="A286" s="1"/>
      <c r="B286" s="79"/>
      <c r="C286" s="3"/>
      <c r="D286" s="4"/>
      <c r="E286" s="5"/>
      <c r="F286" s="6"/>
      <c r="G286" s="7"/>
      <c r="H286" s="8"/>
      <c r="I286" s="5"/>
      <c r="J286" s="5"/>
      <c r="K286" s="2"/>
      <c r="L286" s="2"/>
      <c r="M286" s="2"/>
      <c r="N286" s="2"/>
      <c r="O286" s="2"/>
      <c r="P286" s="2"/>
      <c r="Q286" s="6"/>
      <c r="R286" s="2"/>
      <c r="S286" s="2"/>
      <c r="T286" s="2"/>
      <c r="U286" s="2"/>
      <c r="V286" s="2"/>
      <c r="W286" s="2"/>
      <c r="X286" s="2"/>
      <c r="Y286" s="2"/>
      <c r="Z286" s="2"/>
      <c r="AA286" s="2"/>
      <c r="AB286" s="2"/>
      <c r="AC286" s="2"/>
      <c r="AD286" s="2"/>
      <c r="AE286" s="2"/>
      <c r="AF286" s="2"/>
      <c r="AG286" s="1"/>
    </row>
    <row r="287" spans="1:33" ht="12.75" customHeight="1" x14ac:dyDescent="0.25">
      <c r="A287" s="1"/>
      <c r="B287" s="79"/>
      <c r="C287" s="3"/>
      <c r="D287" s="4"/>
      <c r="E287" s="5"/>
      <c r="F287" s="6"/>
      <c r="G287" s="7"/>
      <c r="H287" s="8"/>
      <c r="I287" s="5"/>
      <c r="J287" s="5"/>
      <c r="K287" s="2"/>
      <c r="L287" s="2"/>
      <c r="M287" s="2"/>
      <c r="N287" s="2"/>
      <c r="O287" s="2"/>
      <c r="P287" s="2"/>
      <c r="Q287" s="6"/>
      <c r="R287" s="2"/>
      <c r="S287" s="2"/>
      <c r="T287" s="2"/>
      <c r="U287" s="2"/>
      <c r="V287" s="2"/>
      <c r="W287" s="2"/>
      <c r="X287" s="2"/>
      <c r="Y287" s="2"/>
      <c r="Z287" s="2"/>
      <c r="AA287" s="2"/>
      <c r="AB287" s="2"/>
      <c r="AC287" s="2"/>
      <c r="AD287" s="2"/>
      <c r="AE287" s="2"/>
      <c r="AF287" s="2"/>
      <c r="AG287" s="1"/>
    </row>
    <row r="288" spans="1:33" ht="12.75" customHeight="1" x14ac:dyDescent="0.25">
      <c r="A288" s="1"/>
      <c r="B288" s="79"/>
      <c r="C288" s="3"/>
      <c r="D288" s="4"/>
      <c r="E288" s="5"/>
      <c r="F288" s="6"/>
      <c r="G288" s="7"/>
      <c r="H288" s="8"/>
      <c r="I288" s="5"/>
      <c r="J288" s="5"/>
      <c r="K288" s="2"/>
      <c r="L288" s="2"/>
      <c r="M288" s="2"/>
      <c r="N288" s="2"/>
      <c r="O288" s="2"/>
      <c r="P288" s="2"/>
      <c r="Q288" s="6"/>
      <c r="R288" s="2"/>
      <c r="S288" s="2"/>
      <c r="T288" s="2"/>
      <c r="U288" s="2"/>
      <c r="V288" s="2"/>
      <c r="W288" s="2"/>
      <c r="X288" s="2"/>
      <c r="Y288" s="2"/>
      <c r="Z288" s="2"/>
      <c r="AA288" s="2"/>
      <c r="AB288" s="2"/>
      <c r="AC288" s="2"/>
      <c r="AD288" s="2"/>
      <c r="AE288" s="2"/>
      <c r="AF288" s="2"/>
      <c r="AG288" s="1"/>
    </row>
    <row r="289" spans="1:33" ht="12.75" customHeight="1" x14ac:dyDescent="0.25">
      <c r="A289" s="1"/>
      <c r="B289" s="79"/>
      <c r="C289" s="3"/>
      <c r="D289" s="4"/>
      <c r="E289" s="5"/>
      <c r="F289" s="6"/>
      <c r="G289" s="7"/>
      <c r="H289" s="8"/>
      <c r="I289" s="5"/>
      <c r="J289" s="5"/>
      <c r="K289" s="2"/>
      <c r="L289" s="2"/>
      <c r="M289" s="2"/>
      <c r="N289" s="2"/>
      <c r="O289" s="2"/>
      <c r="P289" s="2"/>
      <c r="Q289" s="6"/>
      <c r="R289" s="2"/>
      <c r="S289" s="2"/>
      <c r="T289" s="2"/>
      <c r="U289" s="2"/>
      <c r="V289" s="2"/>
      <c r="W289" s="2"/>
      <c r="X289" s="2"/>
      <c r="Y289" s="2"/>
      <c r="Z289" s="2"/>
      <c r="AA289" s="2"/>
      <c r="AB289" s="2"/>
      <c r="AC289" s="2"/>
      <c r="AD289" s="2"/>
      <c r="AE289" s="2"/>
      <c r="AF289" s="2"/>
      <c r="AG289" s="1"/>
    </row>
    <row r="290" spans="1:33" ht="12.75" customHeight="1" x14ac:dyDescent="0.25">
      <c r="A290" s="1"/>
      <c r="B290" s="79"/>
      <c r="C290" s="3"/>
      <c r="D290" s="4"/>
      <c r="E290" s="5"/>
      <c r="F290" s="6"/>
      <c r="G290" s="7"/>
      <c r="H290" s="8"/>
      <c r="I290" s="5"/>
      <c r="J290" s="5"/>
      <c r="K290" s="2"/>
      <c r="L290" s="2"/>
      <c r="M290" s="2"/>
      <c r="N290" s="2"/>
      <c r="O290" s="2"/>
      <c r="P290" s="2"/>
      <c r="Q290" s="6"/>
      <c r="R290" s="2"/>
      <c r="S290" s="2"/>
      <c r="T290" s="2"/>
      <c r="U290" s="2"/>
      <c r="V290" s="2"/>
      <c r="W290" s="2"/>
      <c r="X290" s="2"/>
      <c r="Y290" s="2"/>
      <c r="Z290" s="2"/>
      <c r="AA290" s="2"/>
      <c r="AB290" s="2"/>
      <c r="AC290" s="2"/>
      <c r="AD290" s="2"/>
      <c r="AE290" s="2"/>
      <c r="AF290" s="2"/>
      <c r="AG290" s="1"/>
    </row>
    <row r="291" spans="1:33" ht="12.75" customHeight="1" x14ac:dyDescent="0.25">
      <c r="A291" s="1"/>
      <c r="B291" s="79"/>
      <c r="C291" s="3"/>
      <c r="D291" s="4"/>
      <c r="E291" s="5"/>
      <c r="F291" s="6"/>
      <c r="G291" s="7"/>
      <c r="H291" s="8"/>
      <c r="I291" s="5"/>
      <c r="J291" s="5"/>
      <c r="K291" s="2"/>
      <c r="L291" s="2"/>
      <c r="M291" s="2"/>
      <c r="N291" s="2"/>
      <c r="O291" s="2"/>
      <c r="P291" s="2"/>
      <c r="Q291" s="6"/>
      <c r="R291" s="2"/>
      <c r="S291" s="2"/>
      <c r="T291" s="2"/>
      <c r="U291" s="2"/>
      <c r="V291" s="2"/>
      <c r="W291" s="2"/>
      <c r="X291" s="2"/>
      <c r="Y291" s="2"/>
      <c r="Z291" s="2"/>
      <c r="AA291" s="2"/>
      <c r="AB291" s="2"/>
      <c r="AC291" s="2"/>
      <c r="AD291" s="2"/>
      <c r="AE291" s="2"/>
      <c r="AF291" s="2"/>
      <c r="AG291" s="1"/>
    </row>
    <row r="292" spans="1:33" ht="12.75" customHeight="1" x14ac:dyDescent="0.25">
      <c r="A292" s="1"/>
      <c r="B292" s="79"/>
      <c r="C292" s="3"/>
      <c r="D292" s="4"/>
      <c r="E292" s="5"/>
      <c r="F292" s="6"/>
      <c r="G292" s="7"/>
      <c r="H292" s="8"/>
      <c r="I292" s="5"/>
      <c r="J292" s="5"/>
      <c r="K292" s="2"/>
      <c r="L292" s="2"/>
      <c r="M292" s="2"/>
      <c r="N292" s="2"/>
      <c r="O292" s="2"/>
      <c r="P292" s="2"/>
      <c r="Q292" s="6"/>
      <c r="R292" s="2"/>
      <c r="S292" s="2"/>
      <c r="T292" s="2"/>
      <c r="U292" s="2"/>
      <c r="V292" s="2"/>
      <c r="W292" s="2"/>
      <c r="X292" s="2"/>
      <c r="Y292" s="2"/>
      <c r="Z292" s="2"/>
      <c r="AA292" s="2"/>
      <c r="AB292" s="2"/>
      <c r="AC292" s="2"/>
      <c r="AD292" s="2"/>
      <c r="AE292" s="2"/>
      <c r="AF292" s="2"/>
      <c r="AG292" s="1"/>
    </row>
    <row r="293" spans="1:33" ht="12.75" customHeight="1" x14ac:dyDescent="0.25">
      <c r="A293" s="1"/>
      <c r="B293" s="79"/>
      <c r="C293" s="3"/>
      <c r="D293" s="4"/>
      <c r="E293" s="5"/>
      <c r="F293" s="6"/>
      <c r="G293" s="7"/>
      <c r="H293" s="8"/>
      <c r="I293" s="5"/>
      <c r="J293" s="5"/>
      <c r="K293" s="2"/>
      <c r="L293" s="2"/>
      <c r="M293" s="2"/>
      <c r="N293" s="2"/>
      <c r="O293" s="2"/>
      <c r="P293" s="2"/>
      <c r="Q293" s="6"/>
      <c r="R293" s="2"/>
      <c r="S293" s="2"/>
      <c r="T293" s="2"/>
      <c r="U293" s="2"/>
      <c r="V293" s="2"/>
      <c r="W293" s="2"/>
      <c r="X293" s="2"/>
      <c r="Y293" s="2"/>
      <c r="Z293" s="2"/>
      <c r="AA293" s="2"/>
      <c r="AB293" s="2"/>
      <c r="AC293" s="2"/>
      <c r="AD293" s="2"/>
      <c r="AE293" s="2"/>
      <c r="AF293" s="2"/>
      <c r="AG293" s="1"/>
    </row>
    <row r="294" spans="1:33" ht="15.75" customHeight="1" x14ac:dyDescent="0.25"/>
    <row r="295" spans="1:33" ht="15.75" customHeight="1" x14ac:dyDescent="0.25"/>
    <row r="296" spans="1:33" ht="15.75" customHeight="1" x14ac:dyDescent="0.25"/>
    <row r="297" spans="1:33" ht="15.75" customHeight="1" x14ac:dyDescent="0.25"/>
    <row r="298" spans="1:33" ht="15.75" customHeight="1" x14ac:dyDescent="0.25"/>
    <row r="299" spans="1:33" ht="15.75" customHeight="1" x14ac:dyDescent="0.25"/>
    <row r="300" spans="1:33" ht="15.75" customHeight="1" x14ac:dyDescent="0.25"/>
    <row r="301" spans="1:33" ht="15.75" customHeight="1" x14ac:dyDescent="0.25"/>
    <row r="302" spans="1:33" ht="15.75" customHeight="1" x14ac:dyDescent="0.25"/>
    <row r="303" spans="1:33" ht="15.75" customHeight="1" x14ac:dyDescent="0.25"/>
    <row r="304" spans="1:33"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autoFilter ref="C10:R12"/>
  <mergeCells count="30">
    <mergeCell ref="S10:S11"/>
    <mergeCell ref="T10:T11"/>
    <mergeCell ref="U10:U11"/>
    <mergeCell ref="V10:V11"/>
    <mergeCell ref="W10:W11"/>
    <mergeCell ref="AE10:AE11"/>
    <mergeCell ref="AF10:AF11"/>
    <mergeCell ref="AG10:AG11"/>
    <mergeCell ref="X10:X11"/>
    <mergeCell ref="Y10:Y11"/>
    <mergeCell ref="Z10:Z11"/>
    <mergeCell ref="AA10:AA11"/>
    <mergeCell ref="AB10:AB11"/>
    <mergeCell ref="AC10:AC11"/>
    <mergeCell ref="AD10:AD11"/>
    <mergeCell ref="D70:D71"/>
    <mergeCell ref="C2:R2"/>
    <mergeCell ref="C3:R3"/>
    <mergeCell ref="C4:R4"/>
    <mergeCell ref="C5:R5"/>
    <mergeCell ref="C6:R6"/>
    <mergeCell ref="O7:R7"/>
    <mergeCell ref="C8:R8"/>
    <mergeCell ref="C26:C38"/>
    <mergeCell ref="C39:C46"/>
    <mergeCell ref="C47:C54"/>
    <mergeCell ref="C55:C64"/>
    <mergeCell ref="C65:C91"/>
    <mergeCell ref="K10:M10"/>
    <mergeCell ref="N10:P10"/>
  </mergeCells>
  <pageMargins left="0.31496062992125984" right="0.31496062992125984" top="0.35433070866141736" bottom="0.19685039370078741" header="0" footer="0"/>
  <pageSetup paperSize="5" scale="25" orientation="landscape"/>
  <headerFooter>
    <oddFooter>&amp;R&amp;P/</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SEG-PDM INST</vt:lpstr>
      <vt:lpstr>'SEG-PDM INST'!_Toc384289155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 equipo</dc:creator>
  <cp:lastModifiedBy>SALA_1</cp:lastModifiedBy>
  <dcterms:created xsi:type="dcterms:W3CDTF">2014-02-22T23:16:23Z</dcterms:created>
  <dcterms:modified xsi:type="dcterms:W3CDTF">2024-09-11T21:17:12Z</dcterms:modified>
</cp:coreProperties>
</file>