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SECOP\ACTUALIZAR AUTOEVALUACION\"/>
    </mc:Choice>
  </mc:AlternateContent>
  <bookViews>
    <workbookView xWindow="0" yWindow="0" windowWidth="28800" windowHeight="12000" tabRatio="602"/>
  </bookViews>
  <sheets>
    <sheet name="SEG-PDM INST" sheetId="9" r:id="rId1"/>
  </sheets>
  <definedNames>
    <definedName name="_xlnm._FilterDatabase" localSheetId="0" hidden="1">'SEG-PDM INST'!$C$10:$R$12</definedName>
    <definedName name="_Toc384289155" localSheetId="0">'SEG-PDM INST'!$C$12</definedName>
    <definedName name="_Toc384289156" localSheetId="0">'SEG-PDM INST'!#REF!</definedName>
    <definedName name="_Toc384289157" localSheetId="0">'SEG-PDM INST'!#REF!</definedName>
    <definedName name="_Toc384289158" localSheetId="0">'SEG-PDM INST'!#REF!</definedName>
    <definedName name="_Toc384289160" localSheetId="0">'SEG-PDM INST'!#REF!</definedName>
    <definedName name="_Toc384289161" localSheetId="0">'SEG-PDM INST'!#REF!</definedName>
    <definedName name="_Toc384289162" localSheetId="0">'SEG-PDM INST'!#REF!</definedName>
    <definedName name="_Toc384289163" localSheetId="0">'SEG-PDM INST'!#REF!</definedName>
    <definedName name="_Toc384289164" localSheetId="0">'SEG-PDM INST'!#REF!</definedName>
    <definedName name="_Toc384289166" localSheetId="0">'SEG-PDM INST'!#REF!</definedName>
    <definedName name="_Toc384289167" localSheetId="0">'SEG-PDM INST'!#REF!</definedName>
    <definedName name="_Toc384289168" localSheetId="0">'SEG-PDM INST'!#REF!</definedName>
    <definedName name="_Toc384289169" localSheetId="0">'SEG-PDM INST'!#REF!</definedName>
    <definedName name="_Toc384289170" localSheetId="0">'SEG-PDM INST'!#REF!</definedName>
    <definedName name="_Toc384289171" localSheetId="0">'SEG-PDM INST'!#REF!</definedName>
    <definedName name="_Toc384289172" localSheetId="0">'SEG-PDM INST'!#REF!</definedName>
    <definedName name="_Toc384289173" localSheetId="0">'SEG-PDM INST'!#REF!</definedName>
    <definedName name="_Toc384289175" localSheetId="0">'SEG-PDM INST'!#REF!</definedName>
    <definedName name="_Toc384289176" localSheetId="0">'SEG-PDM INST'!#REF!</definedName>
    <definedName name="_Toc384289178" localSheetId="0">'SEG-PDM INST'!#REF!</definedName>
    <definedName name="_Toc384289179" localSheetId="0">'SEG-PDM INST'!#REF!</definedName>
    <definedName name="_Toc384289180" localSheetId="0">'SEG-PDM INST'!#REF!</definedName>
    <definedName name="_Toc384289181" localSheetId="0">'SEG-PDM INST'!#REF!</definedName>
    <definedName name="_Toc384289182" localSheetId="0">'SEG-PDM INST'!#REF!</definedName>
    <definedName name="_Toc384289183" localSheetId="0">'SEG-PDM INST'!#REF!</definedName>
    <definedName name="_Toc384289184" localSheetId="0">'SEG-PDM INST'!#REF!</definedName>
    <definedName name="_Toc384289185" localSheetId="0">'SEG-PDM INST'!#REF!</definedName>
    <definedName name="_Toc384289186" localSheetId="0">'SEG-PDM INST'!#REF!</definedName>
    <definedName name="_Toc384289187" localSheetId="0">'SEG-PDM INST'!#REF!</definedName>
    <definedName name="_Toc384289188" localSheetId="0">'SEG-PDM INST'!#REF!</definedName>
    <definedName name="_Toc384289190" localSheetId="0">'SEG-PDM INST'!#REF!</definedName>
    <definedName name="_Toc384289192" localSheetId="0">'SEG-PDM INST'!#REF!</definedName>
    <definedName name="_Toc384289193" localSheetId="0">'SEG-PDM INST'!#REF!</definedName>
    <definedName name="_Toc384289194" localSheetId="0">'SEG-PDM INST'!#REF!</definedName>
    <definedName name="_Toc384289195" localSheetId="0">'SEG-PDM INST'!#REF!</definedName>
    <definedName name="_Toc384289197" localSheetId="0">'SEG-PDM INST'!#REF!</definedName>
    <definedName name="_Toc384289198" localSheetId="0">'SEG-PDM INST'!#REF!</definedName>
    <definedName name="_Toc384289199" localSheetId="0">'SEG-PDM INST'!#REF!</definedName>
    <definedName name="_Toc384289201" localSheetId="0">'SEG-PDM INST'!#REF!</definedName>
    <definedName name="_Toc384289202" localSheetId="0">'SEG-PDM INST'!#REF!</definedName>
    <definedName name="_Toc384289203" localSheetId="0">'SEG-PDM INST'!#REF!</definedName>
    <definedName name="_Toc384291012" localSheetId="0">'SEG-PDM INST'!#REF!</definedName>
    <definedName name="_xlnm.Print_Area" localSheetId="0">'SEG-PDM INST'!$B$1:$Y$57</definedName>
    <definedName name="_xlnm.Print_Titles" localSheetId="0">'SEG-PDM INST'!$B:$R,'SEG-PDM INST'!$2:$11</definedName>
  </definedNames>
  <calcPr calcId="162913"/>
</workbook>
</file>

<file path=xl/calcChain.xml><?xml version="1.0" encoding="utf-8"?>
<calcChain xmlns="http://schemas.openxmlformats.org/spreadsheetml/2006/main">
  <c r="B14" i="9" l="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U52" i="9" l="1"/>
  <c r="U51" i="9"/>
  <c r="U50" i="9" l="1"/>
  <c r="U49" i="9" l="1"/>
  <c r="G54" i="9" l="1"/>
  <c r="U26" i="9"/>
  <c r="U27" i="9"/>
  <c r="U28" i="9"/>
  <c r="U29" i="9"/>
  <c r="U34" i="9"/>
  <c r="U35" i="9"/>
  <c r="U36" i="9"/>
  <c r="U37" i="9"/>
  <c r="U38" i="9"/>
  <c r="U39" i="9"/>
  <c r="U40" i="9"/>
  <c r="U41" i="9"/>
  <c r="U42" i="9"/>
  <c r="U43" i="9"/>
  <c r="U44" i="9"/>
  <c r="U45" i="9"/>
  <c r="U46" i="9"/>
  <c r="U47" i="9"/>
  <c r="U48" i="9"/>
  <c r="U53" i="9"/>
  <c r="U13" i="9"/>
  <c r="U14" i="9"/>
  <c r="U15" i="9"/>
  <c r="U12" i="9"/>
  <c r="B13" i="9"/>
  <c r="T54" i="9" l="1"/>
  <c r="S54" i="9"/>
  <c r="S55" i="9" s="1"/>
  <c r="T55" i="9" l="1"/>
</calcChain>
</file>

<file path=xl/sharedStrings.xml><?xml version="1.0" encoding="utf-8"?>
<sst xmlns="http://schemas.openxmlformats.org/spreadsheetml/2006/main" count="378" uniqueCount="235">
  <si>
    <t>ACCIONES</t>
  </si>
  <si>
    <t>META</t>
  </si>
  <si>
    <t>INDICADORES</t>
  </si>
  <si>
    <t>RECURSOS</t>
  </si>
  <si>
    <t>MES</t>
  </si>
  <si>
    <t>AÑO</t>
  </si>
  <si>
    <t>FECHA INICIO</t>
  </si>
  <si>
    <t>FECHA FINAL</t>
  </si>
  <si>
    <t>DIA</t>
  </si>
  <si>
    <t>CARACT.</t>
  </si>
  <si>
    <t>RESPONSABLE</t>
  </si>
  <si>
    <t>F-AUT-03</t>
  </si>
  <si>
    <t>VERSIÓN 01</t>
  </si>
  <si>
    <t>PÁGINA    1      DE 1</t>
  </si>
  <si>
    <t xml:space="preserve">MACROPROCESO: ESTRATÉGICO </t>
  </si>
  <si>
    <t>RELACION CON EL PLAN DE DESARROLLO INSTITUCIONAL - EJE; COMPONENTE; PROGRAMA; SUBPROGRAMA</t>
  </si>
  <si>
    <t>Recursos humanos</t>
  </si>
  <si>
    <t>ASPECTOS POR MEJORAR</t>
  </si>
  <si>
    <t>COSTO APROX. DE EJECUCIÓN</t>
  </si>
  <si>
    <t>FUENTE DE FINANCIACIÓN</t>
  </si>
  <si>
    <t>Recursos propios</t>
  </si>
  <si>
    <t>PLAN DE MEJORAMIENTO DE CONDICIONES DE CALIDAD INSTITUCIONAL - DECRETO 1330/2019</t>
  </si>
  <si>
    <t>70% de la comunidad académica(profesores y estudiantes), enterdos de los procesos de selección y evalaución</t>
  </si>
  <si>
    <t>5 actividades desarrolladas</t>
  </si>
  <si>
    <t>Recursos logisticos, humano y financieros</t>
  </si>
  <si>
    <t>100% aplicadas los procesos de seguimiento en las actividades de la agenda profesoral y el planeador en docentes catedráticos</t>
  </si>
  <si>
    <t>Coordinadores de Facultad</t>
  </si>
  <si>
    <t>2 seguimeintos por semestre académico</t>
  </si>
  <si>
    <t>Plan de Fomento</t>
  </si>
  <si>
    <t>70% de los profesores capacitados</t>
  </si>
  <si>
    <t>3 talleres realizados</t>
  </si>
  <si>
    <t>100% Documento de plan de vinculación de profesores</t>
  </si>
  <si>
    <t>1 documento</t>
  </si>
  <si>
    <t>Vicerrectoría Académica</t>
  </si>
  <si>
    <t>Recursos Propios</t>
  </si>
  <si>
    <t>50% propuesta de la estructura organizacional</t>
  </si>
  <si>
    <t>100% Propuesta presentadas a los consejos</t>
  </si>
  <si>
    <t>Vicerrectoría Administrativa - Sistema de Gestion de Calidad (SGC)</t>
  </si>
  <si>
    <t>Vicerrectoría Administrativa - Talento Humano</t>
  </si>
  <si>
    <t xml:space="preserve">100% estrategias de seguimiento implementadas </t>
  </si>
  <si>
    <t>2 estrategias implementadas</t>
  </si>
  <si>
    <t>100% de estrategias implementads</t>
  </si>
  <si>
    <t>4 estrategias implementadas para la rendición de cuentas</t>
  </si>
  <si>
    <t>100% documentos analíticos terminados</t>
  </si>
  <si>
    <t>2 documentos</t>
  </si>
  <si>
    <t>Coordinación de autoevalaución</t>
  </si>
  <si>
    <t>100% mesas de trabajo desarrollada con líderes</t>
  </si>
  <si>
    <t>2 mesas de trabajo</t>
  </si>
  <si>
    <t>100% plan de comunicaciones implementado</t>
  </si>
  <si>
    <t>Coordinación de autoevalaución - Planeación</t>
  </si>
  <si>
    <t xml:space="preserve">100% Plan operativo anual aprobado </t>
  </si>
  <si>
    <t>100% propuesta elaborada</t>
  </si>
  <si>
    <t xml:space="preserve">un profesional vinculado </t>
  </si>
  <si>
    <t>Un profesional vinculado</t>
  </si>
  <si>
    <t>Oficina de egresados -Vicerrectoría Administrativa</t>
  </si>
  <si>
    <t>oficina de egresados</t>
  </si>
  <si>
    <t>100% de los convenios firmados</t>
  </si>
  <si>
    <t>2 convenios firmados</t>
  </si>
  <si>
    <t>100% plan implementado para la vinculación del egresado en el Sector laboral</t>
  </si>
  <si>
    <t>1 convenio firmado</t>
  </si>
  <si>
    <t>100% de la solicitud realizada mediante oficio a la oficina de planeación y seguimiento del cumplimiento</t>
  </si>
  <si>
    <t>Bienestar Universitario</t>
  </si>
  <si>
    <t>Plan de fomento</t>
  </si>
  <si>
    <t>100% software implementado</t>
  </si>
  <si>
    <t>1 software implementado</t>
  </si>
  <si>
    <t>Bienestar Universitario - Vicerrectoría Administrativa</t>
  </si>
  <si>
    <t>100% del documento de plan de compras de Bienestar Universitario</t>
  </si>
  <si>
    <t>100% de actividades desarrolladas para la implemenatción de la política de planeación</t>
  </si>
  <si>
    <t>Planeación</t>
  </si>
  <si>
    <t>100% documento de las políticas de gestión del Talento Humano</t>
  </si>
  <si>
    <t>talento Humano</t>
  </si>
  <si>
    <t>100% de los procedimientos para el seguimiento  a la ejecución de los recursos financieros</t>
  </si>
  <si>
    <t>2 procedimiento</t>
  </si>
  <si>
    <t>Presupuesto - Profesional del SGC</t>
  </si>
  <si>
    <t>100% de actividades desarrolldas para la articulación de planeación y presupuesto</t>
  </si>
  <si>
    <t>No. De actividades desarrolladas/ No. De actividades programadas</t>
  </si>
  <si>
    <t>Presupuesto - Planeación</t>
  </si>
  <si>
    <t xml:space="preserve">EJE ESTRATÉGICO 3: FORMACIÓN PARA LA COMPETITIVIDAD Y LA CONVIVENCIA, Componente 1. CALIDAD,  Programa 1. Mejoramiento de la Calidad Docente , Subprograma 1. Desarrollo Profesoral </t>
  </si>
  <si>
    <t xml:space="preserve">EJE ESTRATÉGICO 1: DESARROLLO ORGANIZACIONAL PARA LA EXCELENCIA, Componente 2. SISTEMA DE GESTIÓN DE CALIDAD, Programa 1. Normalización y Estandarización , Subprograma 1. Ajuste Normativo </t>
  </si>
  <si>
    <t>EJE ESTRATÉGICO 1: DESARROLLO ORGANIZACIONAL PARA LA EXCELENCIA, Componente 2. SISTEMA DE GESTIÓN DE CALIDAD, Programa 1. Normalización y Estandarización , Subprograma 2. Estandarización de Procesos y Procedimientos</t>
  </si>
  <si>
    <t xml:space="preserve">EJE ESTRATÉGICO 1: DESARROLLO ORGANIZACIONAL PARA LA EXCELENCIA , Componente 2. SISTEMA DE GESTIÓN DE CALIDAD, Programa 2. Aseguramiento y Direccionamiento, Subprograma 1. Aseguramiento </t>
  </si>
  <si>
    <t>EJE ESTRATÉGICO 3: FORMACIÓN PARA LA COMPETITIVIDAD Y LA CONVIVENCIA , Componente 1. CALIDAD,  Programa 3. Procesos Académicos, Subprograma 1. Fortalecimiento Macrocurricular</t>
  </si>
  <si>
    <t>EJE ESTRATÉGICO 1: DESARROLLO ORGANIZACIONAL PARA LA EXCELENCIA , Componente 2. SISTEMA DE GESTIÓN DE CALIDAD, Programa 2. Aseguramiento y Direccionamiento, Subprograma 2.Direccionamiento</t>
  </si>
  <si>
    <t>EJE ESTRATÉGICO 2: UNIVERSIDAD PARA LA CONSTRUCCIÓN DE REGIÓN , Componente 2. PROYECCIÓN SOCIAL, Programa 2. Alianzas Estratégicas</t>
  </si>
  <si>
    <t>EJE ESTRATÉGICO 2: UNIVERSIDAD PARA LA CONSTRUCCIÓN DE REGIÓN , Componente 2. PROYECCIÓN SOCIAL, Programa 3. Egresados</t>
  </si>
  <si>
    <t>EJE ESTRATÉGICO 3: FORMACIÓN PARA LA COMPETITIVIDAD Y LA CONVIVENCIA , Componente 1. CALIDAD,  Programa 3. Procesos Académicos, Subprograma 5. Medios Educativos e Infraestructura</t>
  </si>
  <si>
    <t>EJE ESTRATÉGICO 3: FORMACIÓN PARA LA COMPETITIVIDAD Y LA CONVIVENCIA , Componente 1. CALIDAD, Programa 2. Estudiantes, Subprograma 2. Permanencia y Retención Estudiantil</t>
  </si>
  <si>
    <t>EJE ESTRATÉGICO 3: FORMACIÓN PARA LA COMPETITIVIDAD Y LA CONVIVENCIA , Componente 1. CALIDAD, Programa 2. Estudiantes, Subprograma 3. Bienestar Universitario</t>
  </si>
  <si>
    <t xml:space="preserve">EJE ESTRATÉGICO 1: DESARROLLO ORGANIZACIONAL PARA LA EXCELENCIA , Componente 1. SISTEMA DE GESTIÓN DEL TALENTO HUMANO, Programa 2. Identidad Institucional </t>
  </si>
  <si>
    <t>EJE ESTRATÉGICO 1: DESARROLLO ORGANIZACIONAL PARA LA EXCELENCIA , Componente 2. SISTEMA DE GESTIÓN DE CALIDAD, Programa 1. Normalización y Estandarización , Subprograma 2. Estandarización de Procesos y Procedimientos</t>
  </si>
  <si>
    <t>EJE ESTRATÉGICO 2: UNIVERSIDAD PARA LA CONSTRUCCIÓN DE REGIÓN, Componente 1. EXTENSIÓN</t>
  </si>
  <si>
    <t>AVANCE ACUMULADO</t>
  </si>
  <si>
    <t xml:space="preserve">Total </t>
  </si>
  <si>
    <t xml:space="preserve">Total Acumulado </t>
  </si>
  <si>
    <t>Divulgación y comunicación permanente de los procesos.</t>
  </si>
  <si>
    <t>Seguimiento periódico al desarrollo de las actividades de los profesores en aras de ser objetivos  en el proceso de evaluación.</t>
  </si>
  <si>
    <t>Fortalecer la planta profesoral de tiempo completo para el desarrollo de las funciones sustantivas de la Educación Superior.</t>
  </si>
  <si>
    <t>Capacitación en temas de interés ( resultados de aprendizaje), para generar sincronía en el proceso de evaluación del estudiantado e incluir los resultados de aprendizaje, como estrategia de evaluación del proceso de formación del estudiante.</t>
  </si>
  <si>
    <t>Mejorar la estructura orgánica del Instituto teniendo en cuenta la ampliación del área administrativa y académica.</t>
  </si>
  <si>
    <t>Actualización de documentos como (manual de funciones, estatutos).</t>
  </si>
  <si>
    <t>Centralización de la información electrónica.</t>
  </si>
  <si>
    <t>Fortalecer los análisis de los sistemas de información nacional que le permitan a los programas mejorar su calidad.</t>
  </si>
  <si>
    <t>Establecer mecanismos que permitan una acertada planeación institucional en coherencia con los resultados de la autoevaluación.</t>
  </si>
  <si>
    <t>Fortalecer los proceso de comunicación de la cultura de autoevaluación</t>
  </si>
  <si>
    <t>Vincular recursos financieros para difundir la cultura de la autoevaluación.</t>
  </si>
  <si>
    <t>Establecer periodos para la realización del estudio de pertinencia del programa.</t>
  </si>
  <si>
    <t>Fortalecer el módulo de Egresados con un profesional de apoyo para programación.</t>
  </si>
  <si>
    <t>Ampliar más métodos de divulgación y comunicación para egresados.</t>
  </si>
  <si>
    <t>Fortalecer aspectos de fidelización con convenios en posgrados para nuestros egresados</t>
  </si>
  <si>
    <t>Fortalecer los convenios para la inserción laboral de los egresados</t>
  </si>
  <si>
    <t>Fortalecer los espacio físicos para el desarrollo adecuado de los programas y servicios de Bienestar Universitario.</t>
  </si>
  <si>
    <t>Adquirir un software que le permita realizar procesos como la permanencia y graduación estudiantil.</t>
  </si>
  <si>
    <t>Fortalecer los implementos de práctica para algunas actividades específicas.</t>
  </si>
  <si>
    <t>Implementación de la política en el proceso de Planeación.</t>
  </si>
  <si>
    <t>Establecer la Política de Gestión del Talento Humano.</t>
  </si>
  <si>
    <t>Establecer procedimientos para realizar el seguimiento a la ejecución de los Recursos Financieros conforme a la Política.</t>
  </si>
  <si>
    <t>Articular los procesos de Planeación con Presupuesto.</t>
  </si>
  <si>
    <t>Propiciar actividades de divulgación y comunicación de los procesos de selección y evaluación de docentes y estudiantes de manera permanente.</t>
  </si>
  <si>
    <t>Realizar seguimiento periódico en las actividades  de la agenda semanal docente de los profesores de planta  y planeador de clase para los docentes hora cátedra.</t>
  </si>
  <si>
    <t>Realizar procesos de capacitación a profesores y estudiantes  en competencias digitales y pedagógicas.</t>
  </si>
  <si>
    <t>Realizar un documento de  proyección para la  vinculación de docentes tiempo completo para los próximos cinco años.</t>
  </si>
  <si>
    <t>Realizar mesas de trabajo para la revisión y propuesta de actualización de la estructura organizacional, manual de funciones y estatutos.</t>
  </si>
  <si>
    <t>Presentar propuesta del organigrama, manual de funciones y estatutos ante el Consejo Directivo o Consejo Académico, según corresponda; con la previa revisión del directivo líder.</t>
  </si>
  <si>
    <t>Realizar seguimiento a la aprobación de la propuesta e implementar las modificaciones requeridas.</t>
  </si>
  <si>
    <t>Implementación de la estrategia de rendición de cuentas - Audiencia Pública - en la cual participen todas las partes interesadas (docentes, estudiantes, entidades y comunidad en general); con el objetivo de fortalecer la participación ciudadana.</t>
  </si>
  <si>
    <t>Realizar documento de análisis de la información de los sistemas de información nacional.</t>
  </si>
  <si>
    <t>Realizar mesas de trabajo para la planeación que permita ejecutar la política de planeación en articulación con los planes de mejoramiento.</t>
  </si>
  <si>
    <t xml:space="preserve">Asignación de un profesional con obligaciones en programación para el fortalecimiento del módulo de egresados.  </t>
  </si>
  <si>
    <t>Realizar un plan de vinculación con asignación de recursos financieros  para fortalecer la inserción laboral de los egresados (posible convenio ITP-APE SENA Regional Putumayo).</t>
  </si>
  <si>
    <t>Realizar la solicitud a planeación de los espacios físicos requeridos para el desarrollo de los servicios y programas de Bienestar Universitario.</t>
  </si>
  <si>
    <t>Gestionar la compra de un software para el desarrollo adecuado de los procesos de permanencia y graduación estudiantil.</t>
  </si>
  <si>
    <t>Desarrollar las actividades pertinentes para la implementación de la política en los procesos de planeación que permitan articular las diferentes áreas de la institución.</t>
  </si>
  <si>
    <t>Elaboración de las políticas de Gestión del Talento Humano.</t>
  </si>
  <si>
    <t>Desarrollar procedimientos aprobados por el SGC que permitan el seguimiento a la ejecución de los recursos financieros.</t>
  </si>
  <si>
    <t>Desarrollar actividades conjuntas en los procesos de planeación que vinculen al área de presupuesto.</t>
  </si>
  <si>
    <t>Vicerrectoría Académica- of. de comunicaciones</t>
  </si>
  <si>
    <t xml:space="preserve">ACCIONES REALIZADAS </t>
  </si>
  <si>
    <t xml:space="preserve">LOGROS </t>
  </si>
  <si>
    <t>EVIDENCIAS (EVAL)</t>
  </si>
  <si>
    <t xml:space="preserve">OBSERVACIONES </t>
  </si>
  <si>
    <t>Ejecutar un plan de comunicaciones para fortalecer la cultura de la autoevaluación.</t>
  </si>
  <si>
    <t>Establecer el Plan Operativo Anual recursos financieros para fortalecer la cultura de la autoevaluación.</t>
  </si>
  <si>
    <t>Realizar una propuesta al interior de las facultades la periodicidad para la realización del Plan de Estudios del Programa.</t>
  </si>
  <si>
    <t xml:space="preserve">Crear un plan de comunicaciones para ofrecer los programas y servicios al Egresado.                                                                                                                                                                     </t>
  </si>
  <si>
    <t xml:space="preserve">Creación de convenios con universidades que se encuentren en la región ofertando posgrados. </t>
  </si>
  <si>
    <t>Realizar un plan de compras de los implementos de práctica que requieren las diferentes áreas y programas de Bienestar Universitario.</t>
  </si>
  <si>
    <t>CONSOLIDADO AVANCE 2021</t>
  </si>
  <si>
    <r>
      <rPr>
        <b/>
        <u/>
        <sz val="11"/>
        <color theme="1"/>
        <rFont val="Calibri"/>
        <family val="2"/>
        <scheme val="minor"/>
      </rPr>
      <t xml:space="preserve">Avance hasta 2021: </t>
    </r>
    <r>
      <rPr>
        <sz val="11"/>
        <color theme="1"/>
        <rFont val="Calibri"/>
        <family val="2"/>
        <scheme val="minor"/>
      </rPr>
      <t xml:space="preserve">El Instituto Tecnológico del Putumayo propicia actividades de divulgación y comunicación de los procesos de selección y evaluación de docentes y estudiantes de manera permanente a través de su página web institucional, Fanpage de facebook y correos institucionales. </t>
    </r>
  </si>
  <si>
    <r>
      <t>Avance hasta 2021:</t>
    </r>
    <r>
      <rPr>
        <sz val="11"/>
        <color theme="1"/>
        <rFont val="Calibri"/>
        <family val="2"/>
        <scheme val="minor"/>
      </rPr>
      <t xml:space="preserve">Comunidad educativa informada de manera permanente de todos los procesos académicos institucinales. </t>
    </r>
  </si>
  <si>
    <r>
      <rPr>
        <b/>
        <u/>
        <sz val="11"/>
        <color theme="1"/>
        <rFont val="Calibri"/>
        <family val="2"/>
        <scheme val="minor"/>
      </rPr>
      <t xml:space="preserve">Avance hasta 2021:
</t>
    </r>
    <r>
      <rPr>
        <sz val="11"/>
        <color theme="1"/>
        <rFont val="Calibri"/>
        <family val="2"/>
        <scheme val="minor"/>
      </rPr>
      <t xml:space="preserve">* Divulgación página web institucional. 
* Fanpage de facebook. 
* Correos institucionales. </t>
    </r>
  </si>
  <si>
    <t>AVANCE ENERO 2022</t>
  </si>
  <si>
    <r>
      <rPr>
        <b/>
        <u/>
        <sz val="11"/>
        <color theme="1"/>
        <rFont val="Calibri"/>
        <family val="2"/>
        <scheme val="minor"/>
      </rPr>
      <t>Avance hasta 2021:</t>
    </r>
    <r>
      <rPr>
        <sz val="11"/>
        <color theme="1"/>
        <rFont val="Calibri"/>
        <family val="2"/>
        <scheme val="minor"/>
      </rPr>
      <t xml:space="preserve">El ITP a través del contrato No. 135 de 2021 llevó a cabo el taller en formulación y evaluación de resultados de aprendizaje dirigido a profesores del ITP como estrategia de fortalecimiento de las competencias pedagógicas e investigativas para el mejoramiento de la calidad académica de la Institución. </t>
    </r>
  </si>
  <si>
    <r>
      <rPr>
        <b/>
        <u/>
        <sz val="11"/>
        <color theme="1"/>
        <rFont val="Calibri"/>
        <family val="2"/>
        <scheme val="minor"/>
      </rPr>
      <t xml:space="preserve">Avance hasta 2021: </t>
    </r>
    <r>
      <rPr>
        <sz val="11"/>
        <color theme="1"/>
        <rFont val="Calibri"/>
        <family val="2"/>
        <scheme val="minor"/>
      </rPr>
      <t xml:space="preserve">A través del taller de formulación y evaluación de resultados de aprendizaje dirigido a los docentes del ITP, se avanza en el cumplimiento de indicadores de calidad establecidos por la Resolución No. 021795 de 2020  del MEN como requisito para la renovación de registros calificados de programas académicos. </t>
    </r>
  </si>
  <si>
    <r>
      <rPr>
        <b/>
        <u/>
        <sz val="11"/>
        <color theme="1"/>
        <rFont val="Calibri"/>
        <family val="2"/>
        <scheme val="minor"/>
      </rPr>
      <t xml:space="preserve">Avance hasta 2021:
</t>
    </r>
    <r>
      <rPr>
        <sz val="11"/>
        <color theme="1"/>
        <rFont val="Calibri"/>
        <family val="2"/>
        <scheme val="minor"/>
      </rPr>
      <t xml:space="preserve">* Contrato No. 135 de 2021-Taller RA como Estrategia de Fortalecimiento de las Competencias Pedagógicas de Profesores. </t>
    </r>
  </si>
  <si>
    <r>
      <rPr>
        <b/>
        <u/>
        <sz val="11"/>
        <color theme="1"/>
        <rFont val="Calibri"/>
        <family val="2"/>
        <scheme val="minor"/>
      </rPr>
      <t xml:space="preserve">Avance hasta 2021: </t>
    </r>
    <r>
      <rPr>
        <sz val="11"/>
        <color theme="1"/>
        <rFont val="Calibri"/>
        <family val="2"/>
        <scheme val="minor"/>
      </rPr>
      <t xml:space="preserve">Desde la vicerrectoría académica de la institución se ha elaborado un documento donde se relaciona el número de profesores con los que cuenta la institución respecto al número de estudiantes, con ello se concluye la necesidad de la ampliación de la planta docente y se estipula la proyección de la ampliación. Desde la parte presupuestal se aprueba además la proyección docente por cada programa académico para la vinculación de docentes de tiempo completo 2021-2027. </t>
    </r>
  </si>
  <si>
    <r>
      <rPr>
        <b/>
        <u/>
        <sz val="11"/>
        <color theme="1"/>
        <rFont val="Calibri"/>
        <family val="2"/>
        <scheme val="minor"/>
      </rPr>
      <t>Avance hasta 2021:</t>
    </r>
    <r>
      <rPr>
        <sz val="11"/>
        <color theme="1"/>
        <rFont val="Calibri"/>
        <family val="2"/>
        <scheme val="minor"/>
      </rPr>
      <t>Desde las Facultades de Ingeniería y Ciencias Básicas y Administración, Ciencias Económicas y Contables del ITP se asume como una necesidad la ampliación de la planta de profesores de carrera, obedeciendo a las siguientes razones: el crecimiento de la oferta académica; la ampliación de la cobertura de los diferentes programas a los municipios del departamento; necesidad de fortalecer la docencia directa en las facultades; el fortalecimiento de la investigación para el desarrollo de la ciencia, la tecnología y la innovación; aproximarnos a los indicadores del Sistema Universitario Estatal en el marco de Criterios de Acreditación de Alta Calidad acorde a las posibilidades presupuestales de la institución (50 estudiantes por cada profesor de carrera aproximadamente);  categorización y consolidación de grupos de investigación; consolidación de procesos de extensión y proyección social; fortalecimiento de los procesos de autoevaluación y sus planes de mejoramiento.
Desde la parte presupuestal se aprueba además, la proyección de vinculación de docentes de tiempo completo por cada programa en sus dos ciclos propedéuticos y por cada lugar de desarrollo a siete años 2021-2027.</t>
    </r>
  </si>
  <si>
    <r>
      <rPr>
        <b/>
        <u/>
        <sz val="11"/>
        <color theme="1"/>
        <rFont val="Calibri"/>
        <family val="2"/>
        <scheme val="minor"/>
      </rPr>
      <t>Avance hasta 2021:</t>
    </r>
    <r>
      <rPr>
        <sz val="11"/>
        <color theme="1"/>
        <rFont val="Calibri"/>
        <family val="2"/>
        <scheme val="minor"/>
      </rPr>
      <t xml:space="preserve">
* Proyección planta docente 2021-2027.
* Proyección Docente por programa académicos para los próximos siete años 2021-2027.  </t>
    </r>
  </si>
  <si>
    <r>
      <rPr>
        <b/>
        <u/>
        <sz val="11"/>
        <color theme="1"/>
        <rFont val="Calibri"/>
        <family val="2"/>
        <scheme val="minor"/>
      </rPr>
      <t>Avance hasta 2021:</t>
    </r>
    <r>
      <rPr>
        <sz val="11"/>
        <color theme="1"/>
        <rFont val="Calibri"/>
        <family val="2"/>
        <scheme val="minor"/>
      </rPr>
      <t xml:space="preserve"> El Instituto Tecnológico del Putumayo como implementación de la estrategia de rendición de cuentas - Audiencia Pública, el día 14 de diciembre del 2021 a las 9:00 am, donde participaron todas las partes interesadas (docentes, estudiantes, entidades y comunidad en general); esto con el objetivo de fortalecer la participación ciudadana.</t>
    </r>
  </si>
  <si>
    <r>
      <rPr>
        <b/>
        <u/>
        <sz val="11"/>
        <color theme="1"/>
        <rFont val="Calibri"/>
        <family val="2"/>
        <scheme val="minor"/>
      </rPr>
      <t>Avance hasta 2021:</t>
    </r>
    <r>
      <rPr>
        <sz val="11"/>
        <color theme="1"/>
        <rFont val="Calibri"/>
        <family val="2"/>
        <scheme val="minor"/>
      </rPr>
      <t xml:space="preserve"> Comunidad educativa y público en general enterados del actuar transparente frente a los recursos públicos de la institución a cargo del Señor Rector Miguel Ángel Canchala Delgado. </t>
    </r>
  </si>
  <si>
    <r>
      <rPr>
        <b/>
        <u/>
        <sz val="11"/>
        <color theme="1"/>
        <rFont val="Calibri"/>
        <family val="2"/>
        <scheme val="minor"/>
      </rPr>
      <t xml:space="preserve">Avance hasta 2021:
</t>
    </r>
    <r>
      <rPr>
        <sz val="11"/>
        <color theme="1"/>
        <rFont val="Calibri"/>
        <family val="2"/>
        <scheme val="minor"/>
      </rPr>
      <t xml:space="preserve">* Divulgación proceso rendición de cuentas en el fan page @OficialITP. </t>
    </r>
  </si>
  <si>
    <r>
      <rPr>
        <b/>
        <u/>
        <sz val="11"/>
        <color theme="1"/>
        <rFont val="Calibri"/>
        <family val="2"/>
        <scheme val="minor"/>
      </rPr>
      <t>Avance hasta 2021:</t>
    </r>
    <r>
      <rPr>
        <sz val="11"/>
        <color theme="1"/>
        <rFont val="Calibri"/>
        <family val="2"/>
        <scheme val="minor"/>
      </rPr>
      <t xml:space="preserve"> El programa de Ingeniería Ambiental por ciclos propedéuticos, cuenta con un documento de análisis estadístico de indicadores de Educación Superior 2015-2021. </t>
    </r>
  </si>
  <si>
    <r>
      <rPr>
        <b/>
        <u/>
        <sz val="11"/>
        <color theme="1"/>
        <rFont val="Calibri"/>
        <family val="2"/>
        <scheme val="minor"/>
      </rPr>
      <t xml:space="preserve">Avance hasta 2021: </t>
    </r>
    <r>
      <rPr>
        <sz val="11"/>
        <color theme="1"/>
        <rFont val="Calibri"/>
        <family val="2"/>
        <scheme val="minor"/>
      </rPr>
      <t xml:space="preserve">El documento de análisis estadísitico del programa Ingeniería Ambiental por ciclos propedéuticos presenta resultados respecto a: tasas de deserción por cohorte y periodo académico, matriculados por cohorte, graduados por periodo académico, tasa de cobertura de Educación Superior, nuevos cupos en Educación Superior por nivel de formación, participación de educación técnica profesional y tecnológica en el total de la matrícula de pregrado, porcentaje de municipios con oferta en Educación Superior, Tasa de Tránsito Inmediato TTI, docentes en tiempo completo equivalente, graduados según niveles de formación, docentes e instituciones de Educación Superior por máximo de formación alcanzado, participación de docentes en IES con maestría y doctorado. </t>
    </r>
  </si>
  <si>
    <r>
      <rPr>
        <b/>
        <u/>
        <sz val="11"/>
        <color theme="1"/>
        <rFont val="Calibri"/>
        <family val="2"/>
        <scheme val="minor"/>
      </rPr>
      <t>Avance hasta 2021:</t>
    </r>
    <r>
      <rPr>
        <b/>
        <sz val="11"/>
        <color theme="1"/>
        <rFont val="Calibri"/>
        <family val="2"/>
        <scheme val="minor"/>
      </rPr>
      <t xml:space="preserve">
</t>
    </r>
    <r>
      <rPr>
        <sz val="11"/>
        <color theme="1"/>
        <rFont val="Calibri"/>
        <family val="2"/>
        <scheme val="minor"/>
      </rPr>
      <t xml:space="preserve">*  Análisis Estadístico Indicadores de Educación Superior del Programa de Ingeniería Ambiental por ciclos propedéuticos. </t>
    </r>
  </si>
  <si>
    <r>
      <rPr>
        <b/>
        <u/>
        <sz val="11"/>
        <color theme="1"/>
        <rFont val="Calibri"/>
        <family val="2"/>
        <scheme val="minor"/>
      </rPr>
      <t>Avance hasta 2021:</t>
    </r>
    <r>
      <rPr>
        <sz val="11"/>
        <color theme="1"/>
        <rFont val="Calibri"/>
        <family val="2"/>
        <scheme val="minor"/>
      </rPr>
      <t xml:space="preserve">Desde el Comité de Autoevaluación se han llevado a cabo mesas de trabajo con el objetivo de aprobar los Planes de Mejoramiento Institucional y de programas académicos. </t>
    </r>
  </si>
  <si>
    <r>
      <rPr>
        <b/>
        <u/>
        <sz val="11"/>
        <color theme="1"/>
        <rFont val="Calibri"/>
        <family val="2"/>
        <scheme val="minor"/>
      </rPr>
      <t>Avance hasta 2021:</t>
    </r>
    <r>
      <rPr>
        <sz val="11"/>
        <color theme="1"/>
        <rFont val="Calibri"/>
        <family val="2"/>
        <scheme val="minor"/>
      </rPr>
      <t xml:space="preserve">El 04-05-2021 el Comité de Autoevaluación aprueba el Plan de Mejoramiento Institucional. El 29-09-2021 el Comité de Autoevaluación aprueba los Planes de Mejoramiento de los programas: Administración de Empresas Mocoa, Ingeniería Ambiental Mocoa y Contaduría Pública Mocoa. El 13-10-2021 el Comité de Autoevaluación aprueba los Planes de Mejoramiento de los programas: Ingeniería Civil Colón, Contaduría Pública Colón. </t>
    </r>
  </si>
  <si>
    <r>
      <rPr>
        <b/>
        <u/>
        <sz val="11"/>
        <color theme="1"/>
        <rFont val="Calibri"/>
        <family val="2"/>
        <scheme val="minor"/>
      </rPr>
      <t>Avance hasta 2021:</t>
    </r>
    <r>
      <rPr>
        <sz val="11"/>
        <color theme="1"/>
        <rFont val="Calibri"/>
        <family val="2"/>
        <scheme val="minor"/>
      </rPr>
      <t xml:space="preserve">
* Lista de asistencia comité de autoevaluación para aprobación Plan de Mejoramiento Institucional 2020. 
* Lista de asistencia comité de autoevaluación para aprobación de Planes de Mejoramiento de programas Mocoa 2020. 
* Lista de asistencia comité de autoevaluación para aprobación de Planes de Mejoramiento de programas Colón 2020. </t>
    </r>
  </si>
  <si>
    <r>
      <rPr>
        <b/>
        <u/>
        <sz val="11"/>
        <color theme="1"/>
        <rFont val="Calibri"/>
        <family val="2"/>
        <scheme val="minor"/>
      </rPr>
      <t>Avance hasta 2021:</t>
    </r>
    <r>
      <rPr>
        <sz val="11"/>
        <color theme="1"/>
        <rFont val="Calibri"/>
        <family val="2"/>
        <scheme val="minor"/>
      </rPr>
      <t xml:space="preserve"> El ITP a través de los contratos No. 126 y 163 del 2021 propende por la formulación de los documentos maestros para la apertura de programas de posgrado nuevos en la Institución como estrategia para el fortalecimiento de aspectos de fidelizacióncon los egresados. </t>
    </r>
  </si>
  <si>
    <r>
      <rPr>
        <b/>
        <u/>
        <sz val="11"/>
        <color theme="1"/>
        <rFont val="Calibri"/>
        <family val="2"/>
        <scheme val="minor"/>
      </rPr>
      <t>Avance hasta 2021:</t>
    </r>
    <r>
      <rPr>
        <sz val="11"/>
        <color theme="1"/>
        <rFont val="Calibri"/>
        <family val="2"/>
        <scheme val="minor"/>
      </rPr>
      <t xml:space="preserve">Avance en la oferta académica por parte del ITP tanto en programas de pregrado como de posgrado con la finalidad de fortalecer los aspectos de fidelizacióncon con los egresados. </t>
    </r>
  </si>
  <si>
    <r>
      <rPr>
        <b/>
        <u/>
        <sz val="11"/>
        <color theme="1"/>
        <rFont val="Calibri"/>
        <family val="2"/>
        <scheme val="minor"/>
      </rPr>
      <t>Avance hasta 2021:</t>
    </r>
    <r>
      <rPr>
        <sz val="11"/>
        <color theme="1"/>
        <rFont val="Calibri"/>
        <family val="2"/>
        <scheme val="minor"/>
      </rPr>
      <t xml:space="preserve">
* Contrato No. 126 de 2021-Construcción Documentos Maestros Programas de Posgrado Nuevos. 
* Contrato No. 163 de 2021-Estudio de Brechas para Generar DM de Programas de Posgrado. </t>
    </r>
  </si>
  <si>
    <r>
      <rPr>
        <b/>
        <u/>
        <sz val="11"/>
        <color theme="1"/>
        <rFont val="Calibri"/>
        <family val="2"/>
        <scheme val="minor"/>
      </rPr>
      <t>Avance hasta 2021:</t>
    </r>
    <r>
      <rPr>
        <sz val="11"/>
        <color theme="1"/>
        <rFont val="Calibri"/>
        <family val="2"/>
        <scheme val="minor"/>
      </rPr>
      <t xml:space="preserve"> Dentro del Plan Decenal de Infraestructura 2020-2030 se contempla como meta para el 2028, la construcción de un edificio para Bienestar Universitario. </t>
    </r>
  </si>
  <si>
    <r>
      <rPr>
        <b/>
        <u/>
        <sz val="11"/>
        <color theme="1"/>
        <rFont val="Calibri"/>
        <family val="2"/>
        <scheme val="minor"/>
      </rPr>
      <t>Avance hasta 2021:</t>
    </r>
    <r>
      <rPr>
        <sz val="11"/>
        <color theme="1"/>
        <rFont val="Calibri"/>
        <family val="2"/>
        <scheme val="minor"/>
      </rPr>
      <t>El objetivo de la meta de la expansión física del campus es: La expansión física del campus contempla la construcción de edificaciones administrativas y de servicios tales como, edifico administrativo, Auditorio, Biblioteca, Archivo general, Cafetería, Bienestar Universitario.</t>
    </r>
  </si>
  <si>
    <r>
      <rPr>
        <b/>
        <u/>
        <sz val="11"/>
        <color theme="1"/>
        <rFont val="Calibri"/>
        <family val="2"/>
        <scheme val="minor"/>
      </rPr>
      <t>Avance hasta 2021:</t>
    </r>
    <r>
      <rPr>
        <sz val="11"/>
        <color theme="1"/>
        <rFont val="Calibri"/>
        <family val="2"/>
        <scheme val="minor"/>
      </rPr>
      <t xml:space="preserve">
* Plan Decenal de Infraestructura 2020-2030.</t>
    </r>
  </si>
  <si>
    <r>
      <rPr>
        <b/>
        <u/>
        <sz val="11"/>
        <color theme="1"/>
        <rFont val="Calibri"/>
        <family val="2"/>
        <scheme val="minor"/>
      </rPr>
      <t>Avance hasta 2021:</t>
    </r>
    <r>
      <rPr>
        <sz val="11"/>
        <color theme="1"/>
        <rFont val="Calibri"/>
        <family val="2"/>
        <scheme val="minor"/>
      </rPr>
      <t xml:space="preserve"> Se cuenta con el proyecto de Acuerdo para la aprobación de la Política de Talento Humano del ITP. </t>
    </r>
  </si>
  <si>
    <r>
      <rPr>
        <b/>
        <u/>
        <sz val="11"/>
        <color theme="1"/>
        <rFont val="Calibri"/>
        <family val="2"/>
        <scheme val="minor"/>
      </rPr>
      <t>Avance hasta 2021:</t>
    </r>
    <r>
      <rPr>
        <sz val="11"/>
        <color theme="1"/>
        <rFont val="Calibri"/>
        <family val="2"/>
        <scheme val="minor"/>
      </rPr>
      <t>La Política de TH permitirá la planeación, desarrollo y evaluación de la gestión del talento humano, a través de las estrategias establecidas para cada una de las etapas del ciclo de vida laboral de los empleados del Instituto Tecnológico del Putumayo, orientado en la dimensión de talento humano en el MIPG, para el fortalecimiento continuo y el ptimo desarrollo de las actividades académicas- administrativas.</t>
    </r>
  </si>
  <si>
    <r>
      <rPr>
        <b/>
        <u/>
        <sz val="11"/>
        <color theme="1"/>
        <rFont val="Calibri"/>
        <family val="2"/>
        <scheme val="minor"/>
      </rPr>
      <t>Avance hasta 2021:</t>
    </r>
    <r>
      <rPr>
        <sz val="11"/>
        <color theme="1"/>
        <rFont val="Calibri"/>
        <family val="2"/>
        <scheme val="minor"/>
      </rPr>
      <t xml:space="preserve">
* Proyecto de Acuerdo Política de TH. </t>
    </r>
  </si>
  <si>
    <t xml:space="preserve">TOTAL </t>
  </si>
  <si>
    <r>
      <rPr>
        <b/>
        <u/>
        <sz val="11"/>
        <color theme="1"/>
        <rFont val="Calibri"/>
        <family val="2"/>
        <scheme val="minor"/>
      </rPr>
      <t>Avance hasta 2021:</t>
    </r>
    <r>
      <rPr>
        <sz val="11"/>
        <color theme="1"/>
        <rFont val="Calibri"/>
        <family val="2"/>
        <scheme val="minor"/>
      </rPr>
      <t xml:space="preserve">
* POA Autoevaluación 2021. 
* POA Autoevaluación 2022. </t>
    </r>
  </si>
  <si>
    <r>
      <t>Avance hasta 2021:</t>
    </r>
    <r>
      <rPr>
        <sz val="11"/>
        <color theme="1"/>
        <rFont val="Calibri"/>
        <family val="2"/>
        <scheme val="minor"/>
      </rPr>
      <t xml:space="preserve"> En el año 2021 la Coordinación de Autoevaluación establece en su Plan Operativo Anual los recursos financieros que permitirán fortalecer la cultura de la autoevaluación.
</t>
    </r>
    <r>
      <rPr>
        <b/>
        <u/>
        <sz val="11"/>
        <color theme="1"/>
        <rFont val="Calibri"/>
        <family val="2"/>
        <scheme val="minor"/>
      </rPr>
      <t>Avance enero 2022:</t>
    </r>
    <r>
      <rPr>
        <sz val="11"/>
        <color theme="1"/>
        <rFont val="Calibri"/>
        <family val="2"/>
        <scheme val="minor"/>
      </rPr>
      <t xml:space="preserve"> Cada año el área de autoevaluación establece un Plan Operativo con asiganción de recursos financieros. </t>
    </r>
  </si>
  <si>
    <r>
      <rPr>
        <b/>
        <u/>
        <sz val="11"/>
        <color theme="1"/>
        <rFont val="Calibri"/>
        <family val="2"/>
        <scheme val="minor"/>
      </rPr>
      <t>Avance hasta 2021:</t>
    </r>
    <r>
      <rPr>
        <sz val="11"/>
        <color theme="1"/>
        <rFont val="Calibri"/>
        <family val="2"/>
        <scheme val="minor"/>
      </rPr>
      <t xml:space="preserve"> Contar con un documento oficial donde se plasman las estrategias de acción de los procesos de autoevaluación de la institución para la vigencia. 
</t>
    </r>
    <r>
      <rPr>
        <b/>
        <u/>
        <sz val="11"/>
        <color theme="1"/>
        <rFont val="Calibri"/>
        <family val="2"/>
        <scheme val="minor"/>
      </rPr>
      <t xml:space="preserve">Avance enero 2022: </t>
    </r>
    <r>
      <rPr>
        <sz val="11"/>
        <color theme="1"/>
        <rFont val="Calibri"/>
        <family val="2"/>
        <scheme val="minor"/>
      </rPr>
      <t xml:space="preserve">Actividades claras y con presupuesto para el desarrollo del área de autoevaluación. </t>
    </r>
  </si>
  <si>
    <r>
      <rPr>
        <b/>
        <u/>
        <sz val="11"/>
        <color theme="1"/>
        <rFont val="Calibri"/>
        <family val="2"/>
        <scheme val="minor"/>
      </rPr>
      <t>Avance enero 2022:</t>
    </r>
    <r>
      <rPr>
        <sz val="11"/>
        <color theme="1"/>
        <rFont val="Calibri"/>
        <family val="2"/>
        <scheme val="minor"/>
      </rPr>
      <t xml:space="preserve"> El 22 de diciembre del 2021 el Instituto Tecnológico del Putumayo adquiere el software académico de alertas tempranas para detección de factores de deserción estudiantil a través del contrato de compraventa No. 218 suscrito con BERSOFT SAS. </t>
    </r>
  </si>
  <si>
    <r>
      <rPr>
        <b/>
        <u/>
        <sz val="11"/>
        <color theme="1"/>
        <rFont val="Calibri"/>
        <family val="2"/>
        <scheme val="minor"/>
      </rPr>
      <t>Avance enero 2022:</t>
    </r>
    <r>
      <rPr>
        <sz val="11"/>
        <color theme="1"/>
        <rFont val="Calibri"/>
        <family val="2"/>
        <scheme val="minor"/>
      </rPr>
      <t xml:space="preserve"> A través de este software la oficina de Bienestar Universitario podrá llevar el control de los rocesos de permanencia y graduación estudiantil.</t>
    </r>
  </si>
  <si>
    <r>
      <rPr>
        <b/>
        <u/>
        <sz val="11"/>
        <color theme="1"/>
        <rFont val="Calibri"/>
        <family val="2"/>
        <scheme val="minor"/>
      </rPr>
      <t>Avance enero 2022:</t>
    </r>
    <r>
      <rPr>
        <sz val="11"/>
        <color theme="1"/>
        <rFont val="Calibri"/>
        <family val="2"/>
        <scheme val="minor"/>
      </rPr>
      <t xml:space="preserve"> 
* Contrato No. 218 de 2021-Software alertas tempranas. (Archivo PDF)</t>
    </r>
  </si>
  <si>
    <t xml:space="preserve">Ampliación de la infraestructura física de la institución. </t>
  </si>
  <si>
    <t xml:space="preserve">Construcción de nuevas aulas de clase. </t>
  </si>
  <si>
    <t xml:space="preserve">EJE ESTRATÉGICO 3: FORMACIÓN PARA LA COMPETITIVIDAD Y LA CONVIVENCIA; COMPONENTE 1: Calidad: PROGRAMA 3: Procesos Académicos; SUBPROGRAMA 5: Medios Educativos e Infraestructura. </t>
  </si>
  <si>
    <t xml:space="preserve">100% aulas construidas </t>
  </si>
  <si>
    <t>3 aulas construidas</t>
  </si>
  <si>
    <t xml:space="preserve">Construcción de una nueva sala de cómputo. </t>
  </si>
  <si>
    <t>1 sala de cómputo construida</t>
  </si>
  <si>
    <t xml:space="preserve">100% sala de cómputo construida </t>
  </si>
  <si>
    <t xml:space="preserve">Ausencia de auditorio o aula máxima adecuada para eventos académicos. </t>
  </si>
  <si>
    <t xml:space="preserve">Construcción de un auditorio o aula máxima para eventos académicos articulado al plan de infraestructura institucional. </t>
  </si>
  <si>
    <t xml:space="preserve">Número de actividades realizadas/Número de actividades programas. </t>
  </si>
  <si>
    <t xml:space="preserve">100% plan de adquisiciones proyectado. </t>
  </si>
  <si>
    <t xml:space="preserve">Escaso espacio destinado a la cafetería o plazoleta de comidas. </t>
  </si>
  <si>
    <t xml:space="preserve">Construcción Y  adecuación de un espacio destinado para cafetería o plazoleta de comidas. </t>
  </si>
  <si>
    <t xml:space="preserve">100% plan de necesidades proyectado. </t>
  </si>
  <si>
    <t>100% Documento</t>
  </si>
  <si>
    <t xml:space="preserve">100% Documento </t>
  </si>
  <si>
    <t xml:space="preserve">Evidencia del cumplimiento del reglamento estudiantil respecto a: derechos y deberes de los estudiantes; condiciones para obtener distinciones e incentivos; política, criterios, requisitos y procesos de inscripción, admisión, ingreso, reingreso, transferencias, matrícula y evaluación. </t>
  </si>
  <si>
    <t xml:space="preserve">Realizar un documento que evidencie el cumplimiento del reglamento estudiantil respecto a: derechos y deberes de los estudiantes; condiciones para obtener distinciones e incentivos; política, criterios, requisitos y procesos de inscripción, admisión, ingreso, reingreso, transferencias, matrícula y evaluación. </t>
  </si>
  <si>
    <t xml:space="preserve">Retroalimentación a los estudiantes e implementación de acciones basadasen las evaluaciones establecidas. </t>
  </si>
  <si>
    <t xml:space="preserve">Realizar un documento que dé cuenta de la retroalimentación a los estudiantes e implementación de acciones basadasen las evaluaciones establecidas. </t>
  </si>
  <si>
    <t xml:space="preserve">Seguimiento a los resultados de los procesos de inscripción, admisión, ingreso, matrícula, evaluación y graduación de estudiantes y análisis de los mismos. </t>
  </si>
  <si>
    <t xml:space="preserve">Realizar un documento que evidencie el seguimiento a los resultados de los procesos de inscripción, admisión, ingreso, matrícula, evaluación y graduación de estudiantes y análisis de los mismos. </t>
  </si>
  <si>
    <t xml:space="preserve">Evidencia de la implementación de los mecanismos que permitan verificar y asegurar que la identidad de quien cursa el programa corresponde a la del estudiante matriculado. </t>
  </si>
  <si>
    <t xml:space="preserve">Formular un documento que permita evidenciar la implementación de los mecanismos que permitan verificar y asegurar que la identidad de quien cursa el programa corresponde a la del estudiante matriculado. </t>
  </si>
  <si>
    <t xml:space="preserve">Criterios y argumentos que indican la forma en que los mecanismos de selección y evaluación de profesores son coherentes con la naturaleza jurídica, tipología, identidad y misión institucional. </t>
  </si>
  <si>
    <t xml:space="preserve">Proyección para los próximos 7 años del plan de vinculación y dedicación de profesores. </t>
  </si>
  <si>
    <t>Documentar la proyección para los próximos 7 años del plan de vinculación y dedicación de profesores.</t>
  </si>
  <si>
    <t xml:space="preserve">Evidencia del uso de medios de comunicación con los profesores que les permita conocer todos sus deberes y derechos. </t>
  </si>
  <si>
    <t xml:space="preserve">Hacer un documento que dé cuenta del uso de medios de comunicación con los profesores que les permita conocer todos sus deberes y derechos. </t>
  </si>
  <si>
    <t xml:space="preserve">Evidencias de la implementación de los procesos de inducción profesoral. </t>
  </si>
  <si>
    <t xml:space="preserve">Formular un documento que evidencie la implementación de los procesos de inducción profesoral. </t>
  </si>
  <si>
    <t xml:space="preserve">Resultados de la implementación de los procesos de seguimiento al análisis y valoración periódica de la asiganción de actividades a los profesores. </t>
  </si>
  <si>
    <t xml:space="preserve">Resultados de la implementación de los programas de desarrollo profesoral. </t>
  </si>
  <si>
    <t xml:space="preserve">Realizar un documento que muestre los resultados de la implementación de los programas de desarrollo profesoral. </t>
  </si>
  <si>
    <t>CARACTERÍSTICA 1: MECANISMOS DE SELECCIÓN Y EVALUACIÓN DE ESTUDIANTES Y PROFESORES</t>
  </si>
  <si>
    <t>CARACTERÍSTICA 2: ESTRUCTURA ADMINISTRATIVA Y ACADÉMICA</t>
  </si>
  <si>
    <t>CARACTERÍSTICA 3: CULTURA DE LA AUTOEVALUACIÓN</t>
  </si>
  <si>
    <t>CARACTERÍSTICA 4: PROGRAMA DE EGRESADOS</t>
  </si>
  <si>
    <t xml:space="preserve">CARACTERÍSTICA 5: MODELO DE BIENESTAR </t>
  </si>
  <si>
    <t>CARACTERÍSTICA 6: RECURSOS SUFICIENTES PARA GARANTIZAR EL CUMPLIMIENTO DE LAS METAS</t>
  </si>
  <si>
    <t xml:space="preserve">PROCESO: DIRECCIONAMIENTO ESTRATÉGICO </t>
  </si>
  <si>
    <t xml:space="preserve">Resultados de la implementación de procesos de aprobación de cambios que tengan implicaciones en la identidad, tipología y misión institucional. </t>
  </si>
  <si>
    <t xml:space="preserve">Realizar un documento en el que se pueda evidenciar los resultados de la implementación de procesos de aprobación de cambios que tengan implicaciones en la identidad, tipología y misión institucional. </t>
  </si>
  <si>
    <t xml:space="preserve">Evidencia de la implementación de los procesos que soportan el sistema de aseguramiento interno de la calidad y la planeación institucional. </t>
  </si>
  <si>
    <t xml:space="preserve">Formular un documento que dé cuenta de la implementación de los procesos que soportan el sistema de aseguramiento interno de la calidad y la planeación institucional. </t>
  </si>
  <si>
    <t xml:space="preserve"> Sistema de Gestion de Calidad (SGC)</t>
  </si>
  <si>
    <t xml:space="preserve">Resultados de la implementación de los mecanismos de rendición de cuentas. </t>
  </si>
  <si>
    <t xml:space="preserve">Evidenciar los resultados de la implementación de los mecanismos de rendición de cuentas. </t>
  </si>
  <si>
    <t xml:space="preserve">Evidencias de participación de la comunidad institucional en los diferentes espacios, al menos en el último año. </t>
  </si>
  <si>
    <t xml:space="preserve">Evidenciar la participación de la comunidad institucional en los diferentes espacios, al menos en el último año. </t>
  </si>
  <si>
    <t xml:space="preserve">Formular un documento que dé cuenta de los criterios y argumentos que indican la forma en que los mecanismos de selección y evaluación de profesores son coherentes con la naturaleza jurídica, tipología, identidad y misión institucional. </t>
  </si>
  <si>
    <t xml:space="preserve">Hacer un documento que evidencie los resultados de la implementación de los procesos de seguimiento al análisis y valoración periódica de la asignación de actividades a los profesores.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</si>
</sst>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_-;\-&quot;$&quot;* #,##0_-;_-&quot;$&quot;* &quot;-&quot;_-;_-@_-"/>
  </numFmts>
  <fonts count="10" x14ac:knownFonts="1">
    <font>
      <sz val="11"/>
      <color theme="1"/>
      <name val="Calibri"/>
      <family val="2"/>
      <scheme val="minor"/>
    </font>
    <font>
      <sz val="8"/>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color rgb="FF000000"/>
      <name val="Times New Roman"/>
      <family val="1"/>
    </font>
    <font>
      <sz val="11"/>
      <color theme="1"/>
      <name val="Calibri"/>
      <family val="2"/>
      <scheme val="minor"/>
    </font>
    <font>
      <b/>
      <sz val="11"/>
      <color theme="1"/>
      <name val="Calibri"/>
      <family val="2"/>
      <scheme val="minor"/>
    </font>
    <font>
      <b/>
      <u/>
      <sz val="11"/>
      <color theme="1"/>
      <name val="Calibri"/>
      <family val="2"/>
      <scheme val="minor"/>
    </font>
    <font>
      <sz val="11"/>
      <color theme="1"/>
      <name val="Bahnschrift Light"/>
      <family val="2"/>
    </font>
  </fonts>
  <fills count="14">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rgb="FFFFC000"/>
        <bgColor indexed="64"/>
      </patternFill>
    </fill>
    <fill>
      <patternFill patternType="solid">
        <fgColor rgb="FFFFFF0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00FF9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s>
  <cellStyleXfs count="4">
    <xf numFmtId="0" fontId="0" fillId="0" borderId="0"/>
    <xf numFmtId="0" fontId="5" fillId="0" borderId="0"/>
    <xf numFmtId="164" fontId="6" fillId="0" borderId="0" applyFont="0" applyFill="0" applyBorder="0" applyAlignment="0" applyProtection="0"/>
    <xf numFmtId="9" fontId="6" fillId="0" borderId="0" applyFont="0" applyFill="0" applyBorder="0" applyAlignment="0" applyProtection="0"/>
  </cellStyleXfs>
  <cellXfs count="128">
    <xf numFmtId="0" fontId="0" fillId="0" borderId="0" xfId="0"/>
    <xf numFmtId="0" fontId="2" fillId="2" borderId="0" xfId="0" applyFont="1" applyFill="1" applyAlignment="1">
      <alignment vertical="justify" wrapText="1"/>
    </xf>
    <xf numFmtId="0" fontId="2" fillId="2" borderId="0" xfId="0" applyFont="1" applyFill="1" applyBorder="1" applyAlignment="1">
      <alignment vertical="justify" wrapText="1"/>
    </xf>
    <xf numFmtId="0" fontId="1" fillId="2" borderId="0" xfId="0" applyFont="1" applyFill="1" applyAlignment="1">
      <alignment vertical="justify" wrapText="1"/>
    </xf>
    <xf numFmtId="0" fontId="2" fillId="2" borderId="0" xfId="0" applyFont="1" applyFill="1" applyAlignment="1">
      <alignment horizontal="center" vertical="justify" wrapText="1"/>
    </xf>
    <xf numFmtId="0" fontId="3" fillId="2" borderId="0" xfId="0" applyFont="1" applyFill="1" applyAlignment="1">
      <alignment vertical="center" wrapText="1"/>
    </xf>
    <xf numFmtId="0" fontId="2"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Alignment="1">
      <alignment horizontal="left" vertical="top" wrapText="1"/>
    </xf>
    <xf numFmtId="0" fontId="4" fillId="2" borderId="7" xfId="0" applyFont="1" applyFill="1" applyBorder="1" applyAlignment="1">
      <alignment vertical="center" wrapText="1"/>
    </xf>
    <xf numFmtId="0" fontId="2" fillId="2" borderId="9" xfId="0" applyFont="1" applyFill="1" applyBorder="1" applyAlignment="1">
      <alignment vertical="center" wrapText="1"/>
    </xf>
    <xf numFmtId="0" fontId="2" fillId="2" borderId="12" xfId="0" applyFont="1" applyFill="1" applyBorder="1" applyAlignment="1">
      <alignment vertical="center" wrapText="1"/>
    </xf>
    <xf numFmtId="0" fontId="3" fillId="2" borderId="0" xfId="0" applyFont="1" applyFill="1" applyAlignment="1">
      <alignment horizontal="center" vertical="center" wrapText="1"/>
    </xf>
    <xf numFmtId="164" fontId="2" fillId="2" borderId="0" xfId="2" applyFont="1" applyFill="1" applyAlignment="1">
      <alignment horizontal="left" vertical="top" wrapText="1"/>
    </xf>
    <xf numFmtId="0" fontId="2" fillId="2" borderId="0" xfId="0" applyFont="1" applyFill="1" applyBorder="1" applyAlignment="1">
      <alignment horizontal="left" vertical="top" wrapText="1"/>
    </xf>
    <xf numFmtId="0" fontId="3" fillId="2" borderId="0" xfId="0" applyFont="1" applyFill="1" applyBorder="1" applyAlignment="1">
      <alignment horizontal="center" vertical="justify" wrapText="1"/>
    </xf>
    <xf numFmtId="164" fontId="2" fillId="2" borderId="0" xfId="2" applyFont="1" applyFill="1" applyBorder="1" applyAlignment="1">
      <alignment horizontal="left" vertical="top" wrapText="1"/>
    </xf>
    <xf numFmtId="0" fontId="3" fillId="2" borderId="0" xfId="0" applyFont="1" applyFill="1" applyBorder="1" applyAlignment="1">
      <alignment horizontal="center" vertical="justify" wrapText="1"/>
    </xf>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center" vertical="justify" wrapText="1"/>
    </xf>
    <xf numFmtId="0" fontId="2" fillId="0" borderId="6" xfId="0" applyFont="1" applyBorder="1" applyAlignment="1">
      <alignment horizontal="center" vertical="justify" wrapText="1"/>
    </xf>
    <xf numFmtId="0" fontId="2" fillId="0" borderId="0" xfId="0" applyFont="1" applyBorder="1" applyAlignment="1">
      <alignment horizontal="center" vertical="justify" wrapText="1"/>
    </xf>
    <xf numFmtId="0" fontId="2" fillId="0" borderId="11" xfId="0" applyFont="1" applyBorder="1" applyAlignment="1">
      <alignment horizontal="center" vertical="justify" wrapText="1"/>
    </xf>
    <xf numFmtId="0" fontId="3" fillId="2" borderId="0" xfId="0" applyFont="1" applyFill="1" applyBorder="1" applyAlignment="1">
      <alignment horizontal="center" vertical="center" wrapText="1"/>
    </xf>
    <xf numFmtId="0" fontId="2" fillId="2" borderId="0" xfId="0" applyFont="1" applyFill="1" applyAlignment="1">
      <alignment horizontal="left" vertical="top"/>
    </xf>
    <xf numFmtId="0" fontId="2" fillId="2" borderId="0" xfId="0" applyFont="1" applyFill="1" applyBorder="1" applyAlignment="1">
      <alignment horizontal="left" vertical="top"/>
    </xf>
    <xf numFmtId="0" fontId="0" fillId="0" borderId="1" xfId="0" applyFont="1" applyBorder="1" applyAlignment="1">
      <alignment horizontal="left" vertical="top" wrapText="1"/>
    </xf>
    <xf numFmtId="0" fontId="0" fillId="2" borderId="1" xfId="0" applyFont="1" applyFill="1" applyBorder="1" applyAlignment="1">
      <alignment horizontal="left" vertical="top" wrapText="1"/>
    </xf>
    <xf numFmtId="0" fontId="7" fillId="5" borderId="1" xfId="0" applyFont="1" applyFill="1" applyBorder="1" applyAlignment="1">
      <alignment horizontal="center" vertical="center"/>
    </xf>
    <xf numFmtId="164" fontId="7" fillId="5" borderId="1" xfId="2" applyFont="1" applyFill="1" applyBorder="1" applyAlignment="1">
      <alignment horizontal="center" vertical="center" wrapText="1"/>
    </xf>
    <xf numFmtId="164" fontId="7" fillId="5" borderId="3" xfId="2" applyFont="1" applyFill="1" applyBorder="1" applyAlignment="1">
      <alignment horizontal="center" vertical="center" wrapText="1"/>
    </xf>
    <xf numFmtId="0" fontId="7" fillId="5" borderId="1" xfId="0" applyFont="1" applyFill="1" applyBorder="1" applyAlignment="1">
      <alignment horizontal="left" vertical="top"/>
    </xf>
    <xf numFmtId="0" fontId="7" fillId="5" borderId="1" xfId="0" applyFont="1" applyFill="1" applyBorder="1" applyAlignment="1">
      <alignment horizontal="center" vertical="top" wrapText="1"/>
    </xf>
    <xf numFmtId="164" fontId="7" fillId="5" borderId="1" xfId="2" applyFont="1" applyFill="1" applyBorder="1" applyAlignment="1">
      <alignment horizontal="center" vertical="top" wrapText="1"/>
    </xf>
    <xf numFmtId="164" fontId="7" fillId="5" borderId="2" xfId="2" applyFont="1" applyFill="1" applyBorder="1" applyAlignment="1">
      <alignment horizontal="center" vertical="top" wrapText="1"/>
    </xf>
    <xf numFmtId="164" fontId="0" fillId="2" borderId="1" xfId="2" applyFont="1" applyFill="1" applyBorder="1" applyAlignment="1">
      <alignment horizontal="left" vertical="top" wrapText="1"/>
    </xf>
    <xf numFmtId="0" fontId="0" fillId="2" borderId="1" xfId="0" applyFont="1" applyFill="1" applyBorder="1" applyAlignment="1">
      <alignment horizontal="center" vertical="center" wrapText="1"/>
    </xf>
    <xf numFmtId="9" fontId="0" fillId="2" borderId="1" xfId="3" applyFont="1" applyFill="1" applyBorder="1" applyAlignment="1">
      <alignment horizontal="center" vertical="center" wrapText="1"/>
    </xf>
    <xf numFmtId="9" fontId="0" fillId="11" borderId="1" xfId="3" applyFont="1" applyFill="1" applyBorder="1" applyAlignment="1">
      <alignment horizontal="center" vertical="center" wrapText="1"/>
    </xf>
    <xf numFmtId="0" fontId="7" fillId="2" borderId="0" xfId="0" applyFont="1" applyFill="1" applyBorder="1" applyAlignment="1">
      <alignment horizontal="center" vertical="center" wrapText="1"/>
    </xf>
    <xf numFmtId="0" fontId="0" fillId="2" borderId="0" xfId="0" applyFont="1" applyFill="1" applyBorder="1" applyAlignment="1">
      <alignment horizontal="left" vertical="top"/>
    </xf>
    <xf numFmtId="0" fontId="0" fillId="2" borderId="0" xfId="0" applyFont="1" applyFill="1" applyBorder="1" applyAlignment="1">
      <alignment horizontal="left" vertical="top" wrapText="1"/>
    </xf>
    <xf numFmtId="164" fontId="0" fillId="2" borderId="0" xfId="2" applyFont="1" applyFill="1" applyBorder="1" applyAlignment="1">
      <alignment horizontal="left" vertical="top" wrapText="1"/>
    </xf>
    <xf numFmtId="0" fontId="0" fillId="2" borderId="0" xfId="0" applyFont="1" applyFill="1" applyBorder="1" applyAlignment="1">
      <alignment horizontal="center" vertical="center" wrapText="1"/>
    </xf>
    <xf numFmtId="0" fontId="7" fillId="3" borderId="1" xfId="0" applyFont="1" applyFill="1" applyBorder="1" applyAlignment="1">
      <alignment horizontal="center" vertical="center" wrapText="1"/>
    </xf>
    <xf numFmtId="9" fontId="0" fillId="2" borderId="0" xfId="3" applyFont="1" applyFill="1" applyBorder="1" applyAlignment="1">
      <alignment horizontal="center" vertical="center" wrapText="1"/>
    </xf>
    <xf numFmtId="0" fontId="7" fillId="10" borderId="1" xfId="0" applyFont="1" applyFill="1" applyBorder="1" applyAlignment="1">
      <alignment horizontal="center" vertical="center" wrapText="1"/>
    </xf>
    <xf numFmtId="0" fontId="0" fillId="0" borderId="1" xfId="0" applyFont="1" applyFill="1" applyBorder="1" applyAlignment="1">
      <alignment horizontal="center" vertical="top" wrapText="1"/>
    </xf>
    <xf numFmtId="0" fontId="0" fillId="2" borderId="1" xfId="0" applyFont="1" applyFill="1" applyBorder="1" applyAlignment="1">
      <alignment horizontal="center" vertical="top" wrapText="1"/>
    </xf>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center" vertical="justify" wrapText="1"/>
    </xf>
    <xf numFmtId="0" fontId="2" fillId="0" borderId="6" xfId="0" applyFont="1" applyBorder="1" applyAlignment="1">
      <alignment horizontal="center" vertical="justify" wrapText="1"/>
    </xf>
    <xf numFmtId="0" fontId="2" fillId="0" borderId="0" xfId="0" applyFont="1" applyBorder="1" applyAlignment="1">
      <alignment horizontal="center" vertical="justify" wrapText="1"/>
    </xf>
    <xf numFmtId="0" fontId="2" fillId="0" borderId="11" xfId="0" applyFont="1" applyBorder="1" applyAlignment="1">
      <alignment horizontal="center" vertical="justify" wrapText="1"/>
    </xf>
    <xf numFmtId="9" fontId="7" fillId="13" borderId="1" xfId="3" applyFont="1" applyFill="1" applyBorder="1" applyAlignment="1">
      <alignment horizontal="center" vertical="center" wrapText="1"/>
    </xf>
    <xf numFmtId="0" fontId="3" fillId="2" borderId="0" xfId="0" applyFont="1" applyFill="1" applyAlignment="1">
      <alignment horizontal="center" vertical="center" wrapText="1"/>
    </xf>
    <xf numFmtId="0" fontId="7" fillId="5" borderId="1" xfId="0" applyFont="1" applyFill="1" applyBorder="1" applyAlignment="1">
      <alignment horizontal="center" vertical="center" wrapText="1"/>
    </xf>
    <xf numFmtId="0" fontId="3" fillId="2" borderId="0" xfId="0" applyFont="1" applyFill="1" applyAlignment="1">
      <alignment horizontal="center" vertical="justify" wrapText="1"/>
    </xf>
    <xf numFmtId="0" fontId="3" fillId="2" borderId="0" xfId="0" applyFont="1" applyFill="1" applyAlignment="1">
      <alignment horizontal="left" vertical="center" wrapText="1"/>
    </xf>
    <xf numFmtId="0" fontId="2" fillId="0" borderId="6" xfId="0" applyFont="1" applyBorder="1" applyAlignment="1">
      <alignment horizontal="center" vertical="justify" wrapText="1"/>
    </xf>
    <xf numFmtId="0" fontId="2" fillId="0" borderId="0" xfId="0" applyFont="1" applyBorder="1" applyAlignment="1">
      <alignment horizontal="center" vertical="justify" wrapText="1"/>
    </xf>
    <xf numFmtId="0" fontId="2" fillId="0" borderId="11" xfId="0" applyFont="1" applyBorder="1" applyAlignment="1">
      <alignment horizontal="center" vertical="justify" wrapText="1"/>
    </xf>
    <xf numFmtId="0" fontId="3" fillId="2" borderId="0" xfId="0" applyFont="1" applyFill="1" applyAlignment="1">
      <alignment horizontal="center" vertical="center" wrapText="1"/>
    </xf>
    <xf numFmtId="0" fontId="8"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0" fillId="2" borderId="0" xfId="0" applyFont="1" applyFill="1" applyBorder="1" applyAlignment="1">
      <alignment vertical="justify" wrapText="1"/>
    </xf>
    <xf numFmtId="9" fontId="7" fillId="9" borderId="1" xfId="3"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2" borderId="1" xfId="0" applyFont="1" applyFill="1" applyBorder="1" applyAlignment="1">
      <alignment horizontal="center" vertical="center" wrapText="1"/>
    </xf>
    <xf numFmtId="0" fontId="1" fillId="2" borderId="0" xfId="0" applyFont="1" applyFill="1" applyAlignment="1">
      <alignment horizontal="center" vertical="center" wrapText="1"/>
    </xf>
    <xf numFmtId="164" fontId="7" fillId="3" borderId="1" xfId="2"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2" fillId="2" borderId="1" xfId="0" applyFont="1" applyFill="1" applyBorder="1" applyAlignment="1">
      <alignment horizontal="left" vertical="top" wrapText="1"/>
    </xf>
    <xf numFmtId="164" fontId="2" fillId="2" borderId="1" xfId="2" applyFont="1" applyFill="1" applyBorder="1" applyAlignment="1">
      <alignment horizontal="left" vertical="top" wrapText="1"/>
    </xf>
    <xf numFmtId="0" fontId="9" fillId="0" borderId="1" xfId="0" applyFont="1" applyBorder="1" applyAlignment="1">
      <alignment vertical="top" wrapText="1"/>
    </xf>
    <xf numFmtId="0" fontId="2" fillId="2" borderId="0" xfId="0" applyFont="1" applyFill="1" applyAlignment="1">
      <alignment horizontal="center" vertical="top" wrapText="1"/>
    </xf>
    <xf numFmtId="0" fontId="2" fillId="2" borderId="1" xfId="0" applyFont="1" applyFill="1" applyBorder="1" applyAlignment="1">
      <alignment horizontal="center" vertical="top" wrapText="1"/>
    </xf>
    <xf numFmtId="0" fontId="0" fillId="2" borderId="0" xfId="0" applyFont="1" applyFill="1" applyBorder="1" applyAlignment="1">
      <alignment horizontal="center" vertical="top" wrapText="1"/>
    </xf>
    <xf numFmtId="0" fontId="2" fillId="2" borderId="0" xfId="0" applyFont="1" applyFill="1" applyBorder="1" applyAlignment="1">
      <alignment horizontal="center" vertical="top" wrapText="1"/>
    </xf>
    <xf numFmtId="0" fontId="0" fillId="0" borderId="3" xfId="0" applyFont="1" applyBorder="1" applyAlignment="1">
      <alignment horizontal="left" vertical="top" wrapText="1"/>
    </xf>
    <xf numFmtId="0" fontId="0" fillId="0" borderId="2" xfId="0" applyFont="1" applyBorder="1" applyAlignment="1">
      <alignment horizontal="left" vertical="top" wrapText="1"/>
    </xf>
    <xf numFmtId="0" fontId="7" fillId="12" borderId="1"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top" wrapText="1"/>
    </xf>
    <xf numFmtId="0" fontId="7" fillId="5" borderId="1" xfId="0" applyFont="1" applyFill="1" applyBorder="1" applyAlignment="1">
      <alignment horizontal="center" vertical="center" wrapText="1"/>
    </xf>
    <xf numFmtId="0" fontId="7" fillId="11" borderId="3" xfId="0" applyFont="1" applyFill="1" applyBorder="1" applyAlignment="1">
      <alignment horizontal="center" vertical="center" wrapText="1"/>
    </xf>
    <xf numFmtId="0" fontId="7" fillId="11" borderId="2"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7" fillId="13" borderId="2"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3" fillId="2" borderId="0" xfId="0" applyFont="1" applyFill="1" applyAlignment="1">
      <alignment horizontal="center" vertical="justify" wrapText="1"/>
    </xf>
    <xf numFmtId="0" fontId="3" fillId="2" borderId="0" xfId="0" applyFont="1" applyFill="1" applyAlignment="1">
      <alignment horizontal="left" vertical="justify" wrapText="1"/>
    </xf>
    <xf numFmtId="0" fontId="3" fillId="2" borderId="11" xfId="0" applyFont="1" applyFill="1" applyBorder="1" applyAlignment="1">
      <alignment horizontal="center" vertical="justify" wrapText="1"/>
    </xf>
    <xf numFmtId="0" fontId="3" fillId="0" borderId="5" xfId="0" applyFont="1" applyBorder="1" applyAlignment="1">
      <alignment horizontal="center" vertical="justify" wrapText="1"/>
    </xf>
    <xf numFmtId="0" fontId="3" fillId="0" borderId="6" xfId="0" applyFont="1" applyBorder="1" applyAlignment="1">
      <alignment horizontal="left" vertical="justify" wrapText="1"/>
    </xf>
    <xf numFmtId="0" fontId="3" fillId="0" borderId="6" xfId="0" applyFont="1" applyBorder="1" applyAlignment="1">
      <alignment horizontal="left" vertical="top" wrapText="1"/>
    </xf>
    <xf numFmtId="0" fontId="3" fillId="0" borderId="6" xfId="0" applyFont="1" applyBorder="1" applyAlignment="1">
      <alignment horizontal="center" vertical="justify" wrapText="1"/>
    </xf>
    <xf numFmtId="0" fontId="3" fillId="0" borderId="8" xfId="0" applyFont="1" applyBorder="1" applyAlignment="1">
      <alignment horizontal="center" vertical="justify" wrapText="1"/>
    </xf>
    <xf numFmtId="0" fontId="3" fillId="0" borderId="0" xfId="0" applyFont="1" applyBorder="1" applyAlignment="1">
      <alignment horizontal="left" vertical="justify" wrapText="1"/>
    </xf>
    <xf numFmtId="0" fontId="3" fillId="0" borderId="0" xfId="0" applyFont="1" applyBorder="1" applyAlignment="1">
      <alignment horizontal="left" vertical="top" wrapText="1"/>
    </xf>
    <xf numFmtId="0" fontId="3" fillId="0" borderId="0" xfId="0" applyFont="1" applyBorder="1" applyAlignment="1">
      <alignment horizontal="center" vertical="justify" wrapText="1"/>
    </xf>
    <xf numFmtId="0" fontId="3" fillId="0" borderId="10" xfId="0" applyFont="1" applyBorder="1" applyAlignment="1">
      <alignment horizontal="center" vertical="justify" wrapText="1"/>
    </xf>
    <xf numFmtId="0" fontId="3" fillId="0" borderId="11" xfId="0" applyFont="1" applyBorder="1" applyAlignment="1">
      <alignment horizontal="left" vertical="justify" wrapText="1"/>
    </xf>
    <xf numFmtId="0" fontId="3" fillId="0" borderId="11" xfId="0" applyFont="1" applyBorder="1" applyAlignment="1">
      <alignment horizontal="left" vertical="top" wrapText="1"/>
    </xf>
    <xf numFmtId="0" fontId="3" fillId="0" borderId="11" xfId="0" applyFont="1" applyBorder="1" applyAlignment="1">
      <alignment horizontal="center" vertical="justify"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2" xfId="0" applyFont="1" applyFill="1" applyBorder="1" applyAlignment="1">
      <alignment horizontal="center" vertical="center" wrapText="1"/>
    </xf>
  </cellXfs>
  <cellStyles count="4">
    <cellStyle name="Moneda [0]" xfId="2" builtinId="7"/>
    <cellStyle name="Normal" xfId="0" builtinId="0"/>
    <cellStyle name="Normal 2" xfId="1"/>
    <cellStyle name="Porcentaje" xfId="3" builtinId="5"/>
  </cellStyles>
  <dxfs count="0"/>
  <tableStyles count="0" defaultTableStyle="TableStyleMedium9" defaultPivotStyle="PivotStyleLight16"/>
  <colors>
    <mruColors>
      <color rgb="FF00FF99"/>
      <color rgb="FFFF66FF"/>
      <color rgb="FFFFFF99"/>
      <color rgb="FFFFCC66"/>
      <color rgb="FF99663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165100</xdr:rowOff>
    </xdr:from>
    <xdr:to>
      <xdr:col>2</xdr:col>
      <xdr:colOff>2382</xdr:colOff>
      <xdr:row>5</xdr:row>
      <xdr:rowOff>176070</xdr:rowOff>
    </xdr:to>
    <xdr:pic>
      <xdr:nvPicPr>
        <xdr:cNvPr id="4" name="1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0" y="384175"/>
          <a:ext cx="561975" cy="80154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6"/>
  <sheetViews>
    <sheetView tabSelected="1" topLeftCell="J43" zoomScale="70" zoomScaleNormal="70" workbookViewId="0">
      <selection activeCell="V43" sqref="V43"/>
    </sheetView>
  </sheetViews>
  <sheetFormatPr baseColWidth="10" defaultRowHeight="12.75" x14ac:dyDescent="0.25"/>
  <cols>
    <col min="1" max="1" width="5.28515625" style="3" customWidth="1"/>
    <col min="2" max="2" width="8.42578125" style="73" customWidth="1"/>
    <col min="3" max="3" width="23" style="5" customWidth="1"/>
    <col min="4" max="4" width="45.42578125" style="25" customWidth="1"/>
    <col min="5" max="5" width="53.140625" style="8" customWidth="1"/>
    <col min="6" max="6" width="32.85546875" style="80" customWidth="1"/>
    <col min="7" max="7" width="25.7109375" style="13" customWidth="1"/>
    <col min="8" max="8" width="23.28515625" style="13" customWidth="1"/>
    <col min="9" max="9" width="33.42578125" style="8" customWidth="1"/>
    <col min="10" max="10" width="19.85546875" style="8" customWidth="1"/>
    <col min="11" max="11" width="6.7109375" style="7" customWidth="1"/>
    <col min="12" max="12" width="5.7109375" style="7" customWidth="1"/>
    <col min="13" max="13" width="7.28515625" style="7" customWidth="1"/>
    <col min="14" max="14" width="5" style="7" customWidth="1"/>
    <col min="15" max="15" width="6" style="7" customWidth="1"/>
    <col min="16" max="16" width="8.7109375" style="7" customWidth="1"/>
    <col min="17" max="17" width="16.85546875" style="80" customWidth="1"/>
    <col min="18" max="18" width="28.7109375" style="7" bestFit="1" customWidth="1"/>
    <col min="19" max="20" width="20" style="7" customWidth="1"/>
    <col min="21" max="21" width="18" style="7" customWidth="1"/>
    <col min="22" max="22" width="40.28515625" style="7" customWidth="1"/>
    <col min="23" max="23" width="61" style="7" customWidth="1"/>
    <col min="24" max="24" width="47.42578125" style="7" customWidth="1"/>
    <col min="25" max="25" width="41.28515625" style="3" customWidth="1"/>
    <col min="26" max="28" width="39.5703125" style="3" customWidth="1"/>
    <col min="29" max="16384" width="11.42578125" style="3"/>
  </cols>
  <sheetData>
    <row r="1" spans="1:25" ht="17.25" customHeight="1" x14ac:dyDescent="0.25">
      <c r="B1" s="7"/>
      <c r="Y1" s="1"/>
    </row>
    <row r="2" spans="1:25" ht="13.5" customHeight="1" thickBot="1" x14ac:dyDescent="0.3">
      <c r="B2" s="7"/>
      <c r="C2" s="110"/>
      <c r="D2" s="111"/>
      <c r="E2" s="89"/>
      <c r="F2" s="110"/>
      <c r="G2" s="110"/>
      <c r="H2" s="110"/>
      <c r="I2" s="110"/>
      <c r="J2" s="110"/>
      <c r="K2" s="110"/>
      <c r="L2" s="110"/>
      <c r="M2" s="110"/>
      <c r="N2" s="110"/>
      <c r="O2" s="110"/>
      <c r="P2" s="110"/>
      <c r="Q2" s="110"/>
      <c r="R2" s="110"/>
      <c r="S2" s="52"/>
      <c r="T2" s="59"/>
      <c r="U2" s="20"/>
      <c r="V2" s="20"/>
      <c r="W2" s="20"/>
      <c r="X2" s="20"/>
      <c r="Y2" s="1"/>
    </row>
    <row r="3" spans="1:25" ht="13.5" hidden="1" customHeight="1" thickBot="1" x14ac:dyDescent="0.3">
      <c r="B3" s="7"/>
      <c r="C3" s="112"/>
      <c r="D3" s="112"/>
      <c r="E3" s="112"/>
      <c r="F3" s="112"/>
      <c r="G3" s="112"/>
      <c r="H3" s="112"/>
      <c r="I3" s="112"/>
      <c r="J3" s="112"/>
      <c r="K3" s="112"/>
      <c r="L3" s="112"/>
      <c r="M3" s="112"/>
      <c r="N3" s="112"/>
      <c r="O3" s="112"/>
      <c r="P3" s="112"/>
      <c r="Q3" s="112"/>
      <c r="R3" s="112"/>
      <c r="S3" s="17"/>
      <c r="T3" s="17"/>
      <c r="U3" s="17"/>
      <c r="V3" s="17"/>
      <c r="W3" s="17"/>
      <c r="X3" s="17"/>
      <c r="Y3" s="1"/>
    </row>
    <row r="4" spans="1:25" ht="26.25" customHeight="1" x14ac:dyDescent="0.25">
      <c r="B4" s="69"/>
      <c r="C4" s="113" t="s">
        <v>14</v>
      </c>
      <c r="D4" s="114"/>
      <c r="E4" s="115"/>
      <c r="F4" s="116"/>
      <c r="G4" s="116"/>
      <c r="H4" s="116"/>
      <c r="I4" s="116"/>
      <c r="J4" s="116"/>
      <c r="K4" s="116"/>
      <c r="L4" s="116"/>
      <c r="M4" s="116"/>
      <c r="N4" s="116"/>
      <c r="O4" s="116"/>
      <c r="P4" s="116"/>
      <c r="Q4" s="116"/>
      <c r="R4" s="116"/>
      <c r="S4" s="53"/>
      <c r="T4" s="61"/>
      <c r="U4" s="21"/>
      <c r="V4" s="21"/>
      <c r="W4" s="21"/>
      <c r="X4" s="21"/>
      <c r="Y4" s="9" t="s">
        <v>11</v>
      </c>
    </row>
    <row r="5" spans="1:25" ht="22.5" customHeight="1" x14ac:dyDescent="0.25">
      <c r="B5" s="70"/>
      <c r="C5" s="117" t="s">
        <v>223</v>
      </c>
      <c r="D5" s="118"/>
      <c r="E5" s="119"/>
      <c r="F5" s="120"/>
      <c r="G5" s="120"/>
      <c r="H5" s="120"/>
      <c r="I5" s="120"/>
      <c r="J5" s="120"/>
      <c r="K5" s="120"/>
      <c r="L5" s="120"/>
      <c r="M5" s="120"/>
      <c r="N5" s="120"/>
      <c r="O5" s="120"/>
      <c r="P5" s="120"/>
      <c r="Q5" s="120"/>
      <c r="R5" s="120"/>
      <c r="S5" s="54"/>
      <c r="T5" s="62"/>
      <c r="U5" s="22"/>
      <c r="V5" s="22"/>
      <c r="W5" s="22"/>
      <c r="X5" s="22"/>
      <c r="Y5" s="10" t="s">
        <v>12</v>
      </c>
    </row>
    <row r="6" spans="1:25" ht="22.5" customHeight="1" thickBot="1" x14ac:dyDescent="0.3">
      <c r="B6" s="71"/>
      <c r="C6" s="121" t="s">
        <v>21</v>
      </c>
      <c r="D6" s="122"/>
      <c r="E6" s="123"/>
      <c r="F6" s="124"/>
      <c r="G6" s="124"/>
      <c r="H6" s="124"/>
      <c r="I6" s="124"/>
      <c r="J6" s="124"/>
      <c r="K6" s="124"/>
      <c r="L6" s="124"/>
      <c r="M6" s="124"/>
      <c r="N6" s="124"/>
      <c r="O6" s="124"/>
      <c r="P6" s="124"/>
      <c r="Q6" s="124"/>
      <c r="R6" s="124"/>
      <c r="S6" s="55"/>
      <c r="T6" s="63"/>
      <c r="U6" s="23"/>
      <c r="V6" s="23"/>
      <c r="W6" s="23"/>
      <c r="X6" s="23"/>
      <c r="Y6" s="11" t="s">
        <v>13</v>
      </c>
    </row>
    <row r="7" spans="1:25" ht="8.25" customHeight="1" x14ac:dyDescent="0.25">
      <c r="B7" s="7"/>
      <c r="M7" s="12"/>
      <c r="N7" s="12"/>
      <c r="O7" s="88"/>
      <c r="P7" s="88"/>
      <c r="Q7" s="88"/>
      <c r="R7" s="88"/>
      <c r="S7" s="51"/>
      <c r="T7" s="60"/>
      <c r="U7" s="19"/>
      <c r="V7" s="19"/>
      <c r="W7" s="19"/>
      <c r="X7" s="19"/>
      <c r="Y7" s="1"/>
    </row>
    <row r="8" spans="1:25" ht="27.75" customHeight="1" x14ac:dyDescent="0.25">
      <c r="B8" s="7"/>
      <c r="C8" s="87"/>
      <c r="D8" s="88"/>
      <c r="E8" s="89"/>
      <c r="F8" s="87"/>
      <c r="G8" s="87"/>
      <c r="H8" s="87"/>
      <c r="I8" s="87"/>
      <c r="J8" s="87"/>
      <c r="K8" s="87"/>
      <c r="L8" s="87"/>
      <c r="M8" s="87"/>
      <c r="N8" s="87"/>
      <c r="O8" s="87"/>
      <c r="P8" s="87"/>
      <c r="Q8" s="87"/>
      <c r="R8" s="87"/>
      <c r="S8" s="50"/>
      <c r="T8" s="64"/>
      <c r="U8" s="18"/>
      <c r="V8" s="18"/>
      <c r="W8" s="18"/>
      <c r="X8" s="18"/>
      <c r="Y8" s="1"/>
    </row>
    <row r="9" spans="1:25" ht="54.75" hidden="1" customHeight="1" x14ac:dyDescent="0.25">
      <c r="B9" s="7"/>
      <c r="Y9" s="15"/>
    </row>
    <row r="10" spans="1:25" s="57" customFormat="1" ht="102" customHeight="1" x14ac:dyDescent="0.25">
      <c r="A10" s="64"/>
      <c r="B10" s="64"/>
      <c r="C10" s="58" t="s">
        <v>9</v>
      </c>
      <c r="D10" s="29" t="s">
        <v>17</v>
      </c>
      <c r="E10" s="58" t="s">
        <v>0</v>
      </c>
      <c r="F10" s="75" t="s">
        <v>15</v>
      </c>
      <c r="G10" s="30" t="s">
        <v>18</v>
      </c>
      <c r="H10" s="31" t="s">
        <v>19</v>
      </c>
      <c r="I10" s="58" t="s">
        <v>1</v>
      </c>
      <c r="J10" s="58" t="s">
        <v>2</v>
      </c>
      <c r="K10" s="90" t="s">
        <v>6</v>
      </c>
      <c r="L10" s="90"/>
      <c r="M10" s="90"/>
      <c r="N10" s="90" t="s">
        <v>7</v>
      </c>
      <c r="O10" s="90"/>
      <c r="P10" s="90"/>
      <c r="Q10" s="75" t="s">
        <v>3</v>
      </c>
      <c r="R10" s="58" t="s">
        <v>10</v>
      </c>
      <c r="S10" s="95" t="s">
        <v>146</v>
      </c>
      <c r="T10" s="97" t="s">
        <v>150</v>
      </c>
      <c r="U10" s="91" t="s">
        <v>91</v>
      </c>
      <c r="V10" s="93" t="s">
        <v>136</v>
      </c>
      <c r="W10" s="93" t="s">
        <v>137</v>
      </c>
      <c r="X10" s="93" t="s">
        <v>138</v>
      </c>
      <c r="Y10" s="86" t="s">
        <v>139</v>
      </c>
    </row>
    <row r="11" spans="1:25" s="4" customFormat="1" ht="15" x14ac:dyDescent="0.25">
      <c r="B11" s="7"/>
      <c r="C11" s="58"/>
      <c r="D11" s="32"/>
      <c r="E11" s="33"/>
      <c r="F11" s="33"/>
      <c r="G11" s="34"/>
      <c r="H11" s="35"/>
      <c r="I11" s="33"/>
      <c r="J11" s="33"/>
      <c r="K11" s="58" t="s">
        <v>4</v>
      </c>
      <c r="L11" s="58" t="s">
        <v>8</v>
      </c>
      <c r="M11" s="58" t="s">
        <v>5</v>
      </c>
      <c r="N11" s="58" t="s">
        <v>4</v>
      </c>
      <c r="O11" s="58" t="s">
        <v>8</v>
      </c>
      <c r="P11" s="58" t="s">
        <v>5</v>
      </c>
      <c r="Q11" s="33"/>
      <c r="R11" s="58"/>
      <c r="S11" s="96"/>
      <c r="T11" s="98"/>
      <c r="U11" s="92"/>
      <c r="V11" s="94"/>
      <c r="W11" s="94"/>
      <c r="X11" s="94"/>
      <c r="Y11" s="86"/>
    </row>
    <row r="12" spans="1:25" s="1" customFormat="1" ht="137.25" customHeight="1" x14ac:dyDescent="0.25">
      <c r="B12" s="72">
        <v>1</v>
      </c>
      <c r="C12" s="125" t="s">
        <v>217</v>
      </c>
      <c r="D12" s="27" t="s">
        <v>94</v>
      </c>
      <c r="E12" s="27" t="s">
        <v>117</v>
      </c>
      <c r="F12" s="48" t="s">
        <v>90</v>
      </c>
      <c r="G12" s="36">
        <v>10000000</v>
      </c>
      <c r="H12" s="36" t="s">
        <v>20</v>
      </c>
      <c r="I12" s="28" t="s">
        <v>22</v>
      </c>
      <c r="J12" s="28" t="s">
        <v>23</v>
      </c>
      <c r="K12" s="37">
        <v>2</v>
      </c>
      <c r="L12" s="37">
        <v>2</v>
      </c>
      <c r="M12" s="37">
        <v>2021</v>
      </c>
      <c r="N12" s="37">
        <v>20</v>
      </c>
      <c r="O12" s="37">
        <v>12</v>
      </c>
      <c r="P12" s="37">
        <v>2023</v>
      </c>
      <c r="Q12" s="49" t="s">
        <v>24</v>
      </c>
      <c r="R12" s="37" t="s">
        <v>135</v>
      </c>
      <c r="S12" s="38">
        <v>1</v>
      </c>
      <c r="T12" s="38">
        <v>0</v>
      </c>
      <c r="U12" s="39">
        <f>+T12+S12</f>
        <v>1</v>
      </c>
      <c r="V12" s="28" t="s">
        <v>147</v>
      </c>
      <c r="W12" s="65" t="s">
        <v>148</v>
      </c>
      <c r="X12" s="28" t="s">
        <v>149</v>
      </c>
      <c r="Y12" s="28"/>
    </row>
    <row r="13" spans="1:25" s="1" customFormat="1" ht="141" customHeight="1" x14ac:dyDescent="0.25">
      <c r="B13" s="72">
        <f>1+B12</f>
        <v>2</v>
      </c>
      <c r="C13" s="126"/>
      <c r="D13" s="27" t="s">
        <v>95</v>
      </c>
      <c r="E13" s="27" t="s">
        <v>118</v>
      </c>
      <c r="F13" s="49" t="s">
        <v>77</v>
      </c>
      <c r="G13" s="36"/>
      <c r="H13" s="36"/>
      <c r="I13" s="28" t="s">
        <v>25</v>
      </c>
      <c r="J13" s="28" t="s">
        <v>27</v>
      </c>
      <c r="K13" s="37">
        <v>2</v>
      </c>
      <c r="L13" s="37">
        <v>2</v>
      </c>
      <c r="M13" s="37">
        <v>2021</v>
      </c>
      <c r="N13" s="37">
        <v>20</v>
      </c>
      <c r="O13" s="37">
        <v>12</v>
      </c>
      <c r="P13" s="37">
        <v>2023</v>
      </c>
      <c r="Q13" s="49" t="s">
        <v>16</v>
      </c>
      <c r="R13" s="37" t="s">
        <v>26</v>
      </c>
      <c r="S13" s="38">
        <v>0</v>
      </c>
      <c r="T13" s="38">
        <v>0</v>
      </c>
      <c r="U13" s="39">
        <f t="shared" ref="U13:U53" si="0">+T13+S13</f>
        <v>0</v>
      </c>
      <c r="V13" s="28"/>
      <c r="W13" s="28"/>
      <c r="X13" s="28"/>
      <c r="Y13" s="28"/>
    </row>
    <row r="14" spans="1:25" s="1" customFormat="1" ht="147.75" customHeight="1" x14ac:dyDescent="0.25">
      <c r="B14" s="72">
        <f t="shared" ref="B14:B53" si="1">1+B13</f>
        <v>3</v>
      </c>
      <c r="C14" s="126"/>
      <c r="D14" s="27" t="s">
        <v>96</v>
      </c>
      <c r="E14" s="27" t="s">
        <v>119</v>
      </c>
      <c r="F14" s="49" t="s">
        <v>77</v>
      </c>
      <c r="G14" s="36">
        <v>70000000</v>
      </c>
      <c r="H14" s="36" t="s">
        <v>28</v>
      </c>
      <c r="I14" s="28" t="s">
        <v>29</v>
      </c>
      <c r="J14" s="28" t="s">
        <v>30</v>
      </c>
      <c r="K14" s="37">
        <v>2</v>
      </c>
      <c r="L14" s="37">
        <v>2</v>
      </c>
      <c r="M14" s="37">
        <v>2021</v>
      </c>
      <c r="N14" s="37">
        <v>20</v>
      </c>
      <c r="O14" s="37">
        <v>12</v>
      </c>
      <c r="P14" s="37">
        <v>2023</v>
      </c>
      <c r="Q14" s="49" t="s">
        <v>24</v>
      </c>
      <c r="R14" s="37" t="s">
        <v>33</v>
      </c>
      <c r="S14" s="38">
        <v>0.33</v>
      </c>
      <c r="T14" s="38">
        <v>0</v>
      </c>
      <c r="U14" s="39">
        <f t="shared" si="0"/>
        <v>0.33</v>
      </c>
      <c r="V14" s="28" t="s">
        <v>151</v>
      </c>
      <c r="W14" s="28" t="s">
        <v>152</v>
      </c>
      <c r="X14" s="28" t="s">
        <v>153</v>
      </c>
      <c r="Y14" s="28"/>
    </row>
    <row r="15" spans="1:25" s="1" customFormat="1" ht="342.75" customHeight="1" x14ac:dyDescent="0.25">
      <c r="B15" s="72">
        <f t="shared" si="1"/>
        <v>4</v>
      </c>
      <c r="C15" s="126"/>
      <c r="D15" s="27" t="s">
        <v>97</v>
      </c>
      <c r="E15" s="27" t="s">
        <v>120</v>
      </c>
      <c r="F15" s="49" t="s">
        <v>77</v>
      </c>
      <c r="G15" s="36"/>
      <c r="H15" s="36"/>
      <c r="I15" s="28" t="s">
        <v>31</v>
      </c>
      <c r="J15" s="28" t="s">
        <v>32</v>
      </c>
      <c r="K15" s="37">
        <v>2</v>
      </c>
      <c r="L15" s="37">
        <v>2</v>
      </c>
      <c r="M15" s="37">
        <v>2021</v>
      </c>
      <c r="N15" s="37">
        <v>20</v>
      </c>
      <c r="O15" s="37">
        <v>12</v>
      </c>
      <c r="P15" s="37">
        <v>2023</v>
      </c>
      <c r="Q15" s="49" t="s">
        <v>24</v>
      </c>
      <c r="R15" s="37" t="s">
        <v>33</v>
      </c>
      <c r="S15" s="38">
        <v>1</v>
      </c>
      <c r="T15" s="38">
        <v>0</v>
      </c>
      <c r="U15" s="39">
        <f t="shared" si="0"/>
        <v>1</v>
      </c>
      <c r="V15" s="28" t="s">
        <v>154</v>
      </c>
      <c r="W15" s="28" t="s">
        <v>155</v>
      </c>
      <c r="X15" s="28" t="s">
        <v>156</v>
      </c>
      <c r="Y15" s="28"/>
    </row>
    <row r="16" spans="1:25" s="1" customFormat="1" ht="144.75" customHeight="1" x14ac:dyDescent="0.25">
      <c r="B16" s="72">
        <f t="shared" si="1"/>
        <v>5</v>
      </c>
      <c r="C16" s="126"/>
      <c r="D16" s="79" t="s">
        <v>199</v>
      </c>
      <c r="E16" s="79" t="s">
        <v>200</v>
      </c>
      <c r="F16" s="81" t="s">
        <v>77</v>
      </c>
      <c r="G16" s="78"/>
      <c r="H16" s="78"/>
      <c r="I16" s="77" t="s">
        <v>197</v>
      </c>
      <c r="J16" s="77" t="s">
        <v>32</v>
      </c>
      <c r="K16" s="72">
        <v>2</v>
      </c>
      <c r="L16" s="72">
        <v>2</v>
      </c>
      <c r="M16" s="72">
        <v>2021</v>
      </c>
      <c r="N16" s="72">
        <v>20</v>
      </c>
      <c r="O16" s="72">
        <v>12</v>
      </c>
      <c r="P16" s="72">
        <v>2022</v>
      </c>
      <c r="Q16" s="81" t="s">
        <v>24</v>
      </c>
      <c r="R16" s="72" t="s">
        <v>33</v>
      </c>
      <c r="S16" s="38"/>
      <c r="T16" s="38"/>
      <c r="U16" s="39"/>
      <c r="V16" s="28"/>
      <c r="W16" s="28"/>
      <c r="X16" s="28"/>
      <c r="Y16" s="28"/>
    </row>
    <row r="17" spans="2:25" s="1" customFormat="1" ht="144.75" customHeight="1" x14ac:dyDescent="0.25">
      <c r="B17" s="72">
        <f t="shared" si="1"/>
        <v>6</v>
      </c>
      <c r="C17" s="126"/>
      <c r="D17" s="79" t="s">
        <v>201</v>
      </c>
      <c r="E17" s="79" t="s">
        <v>202</v>
      </c>
      <c r="F17" s="81" t="s">
        <v>77</v>
      </c>
      <c r="G17" s="78"/>
      <c r="H17" s="78"/>
      <c r="I17" s="77" t="s">
        <v>198</v>
      </c>
      <c r="J17" s="77" t="s">
        <v>32</v>
      </c>
      <c r="K17" s="72">
        <v>2</v>
      </c>
      <c r="L17" s="72">
        <v>2</v>
      </c>
      <c r="M17" s="72">
        <v>2021</v>
      </c>
      <c r="N17" s="72">
        <v>20</v>
      </c>
      <c r="O17" s="72">
        <v>12</v>
      </c>
      <c r="P17" s="72">
        <v>2022</v>
      </c>
      <c r="Q17" s="81" t="s">
        <v>24</v>
      </c>
      <c r="R17" s="72" t="s">
        <v>33</v>
      </c>
      <c r="S17" s="38"/>
      <c r="T17" s="38"/>
      <c r="U17" s="39"/>
      <c r="V17" s="28"/>
      <c r="W17" s="28"/>
      <c r="X17" s="28"/>
      <c r="Y17" s="28"/>
    </row>
    <row r="18" spans="2:25" s="1" customFormat="1" ht="144.75" customHeight="1" x14ac:dyDescent="0.25">
      <c r="B18" s="72">
        <f t="shared" si="1"/>
        <v>7</v>
      </c>
      <c r="C18" s="126"/>
      <c r="D18" s="79" t="s">
        <v>203</v>
      </c>
      <c r="E18" s="79" t="s">
        <v>204</v>
      </c>
      <c r="F18" s="81" t="s">
        <v>77</v>
      </c>
      <c r="G18" s="78"/>
      <c r="H18" s="78"/>
      <c r="I18" s="77" t="s">
        <v>198</v>
      </c>
      <c r="J18" s="77" t="s">
        <v>32</v>
      </c>
      <c r="K18" s="72">
        <v>2</v>
      </c>
      <c r="L18" s="72">
        <v>2</v>
      </c>
      <c r="M18" s="72">
        <v>2021</v>
      </c>
      <c r="N18" s="72">
        <v>20</v>
      </c>
      <c r="O18" s="72">
        <v>12</v>
      </c>
      <c r="P18" s="72">
        <v>2022</v>
      </c>
      <c r="Q18" s="81" t="s">
        <v>24</v>
      </c>
      <c r="R18" s="72" t="s">
        <v>33</v>
      </c>
      <c r="S18" s="38"/>
      <c r="T18" s="38"/>
      <c r="U18" s="39"/>
      <c r="V18" s="28"/>
      <c r="W18" s="28"/>
      <c r="X18" s="28"/>
      <c r="Y18" s="28"/>
    </row>
    <row r="19" spans="2:25" s="1" customFormat="1" ht="144.75" customHeight="1" x14ac:dyDescent="0.25">
      <c r="B19" s="72">
        <f t="shared" si="1"/>
        <v>8</v>
      </c>
      <c r="C19" s="126"/>
      <c r="D19" s="79" t="s">
        <v>205</v>
      </c>
      <c r="E19" s="79" t="s">
        <v>206</v>
      </c>
      <c r="F19" s="81" t="s">
        <v>77</v>
      </c>
      <c r="G19" s="78"/>
      <c r="H19" s="78"/>
      <c r="I19" s="77" t="s">
        <v>198</v>
      </c>
      <c r="J19" s="77" t="s">
        <v>32</v>
      </c>
      <c r="K19" s="72">
        <v>2</v>
      </c>
      <c r="L19" s="72">
        <v>2</v>
      </c>
      <c r="M19" s="72">
        <v>2021</v>
      </c>
      <c r="N19" s="72">
        <v>20</v>
      </c>
      <c r="O19" s="72">
        <v>12</v>
      </c>
      <c r="P19" s="72">
        <v>2022</v>
      </c>
      <c r="Q19" s="81" t="s">
        <v>24</v>
      </c>
      <c r="R19" s="72" t="s">
        <v>33</v>
      </c>
      <c r="S19" s="38"/>
      <c r="T19" s="38"/>
      <c r="U19" s="39"/>
      <c r="V19" s="28"/>
      <c r="W19" s="28"/>
      <c r="X19" s="28"/>
      <c r="Y19" s="28"/>
    </row>
    <row r="20" spans="2:25" s="1" customFormat="1" ht="144.75" customHeight="1" x14ac:dyDescent="0.25">
      <c r="B20" s="72">
        <f t="shared" si="1"/>
        <v>9</v>
      </c>
      <c r="C20" s="126"/>
      <c r="D20" s="79" t="s">
        <v>207</v>
      </c>
      <c r="E20" s="79" t="s">
        <v>233</v>
      </c>
      <c r="F20" s="81" t="s">
        <v>77</v>
      </c>
      <c r="G20" s="78"/>
      <c r="H20" s="78"/>
      <c r="I20" s="77" t="s">
        <v>198</v>
      </c>
      <c r="J20" s="77" t="s">
        <v>32</v>
      </c>
      <c r="K20" s="72">
        <v>2</v>
      </c>
      <c r="L20" s="72">
        <v>2</v>
      </c>
      <c r="M20" s="72">
        <v>2021</v>
      </c>
      <c r="N20" s="72">
        <v>20</v>
      </c>
      <c r="O20" s="72">
        <v>12</v>
      </c>
      <c r="P20" s="72">
        <v>2022</v>
      </c>
      <c r="Q20" s="81" t="s">
        <v>24</v>
      </c>
      <c r="R20" s="72" t="s">
        <v>33</v>
      </c>
      <c r="S20" s="38"/>
      <c r="T20" s="38"/>
      <c r="U20" s="39"/>
      <c r="V20" s="28"/>
      <c r="W20" s="28"/>
      <c r="X20" s="28"/>
      <c r="Y20" s="28"/>
    </row>
    <row r="21" spans="2:25" s="1" customFormat="1" ht="144.75" customHeight="1" x14ac:dyDescent="0.25">
      <c r="B21" s="72">
        <f t="shared" si="1"/>
        <v>10</v>
      </c>
      <c r="C21" s="126"/>
      <c r="D21" s="79" t="s">
        <v>208</v>
      </c>
      <c r="E21" s="79" t="s">
        <v>209</v>
      </c>
      <c r="F21" s="81" t="s">
        <v>77</v>
      </c>
      <c r="G21" s="78"/>
      <c r="H21" s="78"/>
      <c r="I21" s="77" t="s">
        <v>198</v>
      </c>
      <c r="J21" s="77" t="s">
        <v>32</v>
      </c>
      <c r="K21" s="72">
        <v>2</v>
      </c>
      <c r="L21" s="72">
        <v>2</v>
      </c>
      <c r="M21" s="72">
        <v>2021</v>
      </c>
      <c r="N21" s="72">
        <v>20</v>
      </c>
      <c r="O21" s="72">
        <v>12</v>
      </c>
      <c r="P21" s="72">
        <v>2022</v>
      </c>
      <c r="Q21" s="81" t="s">
        <v>24</v>
      </c>
      <c r="R21" s="72" t="s">
        <v>33</v>
      </c>
      <c r="S21" s="38"/>
      <c r="T21" s="38"/>
      <c r="U21" s="39"/>
      <c r="V21" s="28"/>
      <c r="W21" s="28"/>
      <c r="X21" s="28"/>
      <c r="Y21" s="28"/>
    </row>
    <row r="22" spans="2:25" s="1" customFormat="1" ht="144.75" customHeight="1" x14ac:dyDescent="0.25">
      <c r="B22" s="72">
        <f t="shared" si="1"/>
        <v>11</v>
      </c>
      <c r="C22" s="126"/>
      <c r="D22" s="79" t="s">
        <v>210</v>
      </c>
      <c r="E22" s="79" t="s">
        <v>211</v>
      </c>
      <c r="F22" s="81" t="s">
        <v>77</v>
      </c>
      <c r="G22" s="78"/>
      <c r="H22" s="78"/>
      <c r="I22" s="77" t="s">
        <v>198</v>
      </c>
      <c r="J22" s="77" t="s">
        <v>32</v>
      </c>
      <c r="K22" s="72">
        <v>2</v>
      </c>
      <c r="L22" s="72">
        <v>2</v>
      </c>
      <c r="M22" s="72">
        <v>2021</v>
      </c>
      <c r="N22" s="72">
        <v>20</v>
      </c>
      <c r="O22" s="72">
        <v>12</v>
      </c>
      <c r="P22" s="72">
        <v>2022</v>
      </c>
      <c r="Q22" s="81" t="s">
        <v>24</v>
      </c>
      <c r="R22" s="72" t="s">
        <v>33</v>
      </c>
      <c r="S22" s="38"/>
      <c r="T22" s="38"/>
      <c r="U22" s="39"/>
      <c r="V22" s="28"/>
      <c r="W22" s="28"/>
      <c r="X22" s="28"/>
      <c r="Y22" s="28"/>
    </row>
    <row r="23" spans="2:25" s="1" customFormat="1" ht="144.75" customHeight="1" x14ac:dyDescent="0.25">
      <c r="B23" s="72">
        <f t="shared" si="1"/>
        <v>12</v>
      </c>
      <c r="C23" s="126"/>
      <c r="D23" s="79" t="s">
        <v>212</v>
      </c>
      <c r="E23" s="79" t="s">
        <v>213</v>
      </c>
      <c r="F23" s="81" t="s">
        <v>77</v>
      </c>
      <c r="G23" s="78"/>
      <c r="H23" s="78"/>
      <c r="I23" s="77" t="s">
        <v>198</v>
      </c>
      <c r="J23" s="77" t="s">
        <v>32</v>
      </c>
      <c r="K23" s="72">
        <v>2</v>
      </c>
      <c r="L23" s="72">
        <v>2</v>
      </c>
      <c r="M23" s="72">
        <v>2021</v>
      </c>
      <c r="N23" s="72">
        <v>20</v>
      </c>
      <c r="O23" s="72">
        <v>12</v>
      </c>
      <c r="P23" s="72">
        <v>2022</v>
      </c>
      <c r="Q23" s="81" t="s">
        <v>24</v>
      </c>
      <c r="R23" s="72" t="s">
        <v>33</v>
      </c>
      <c r="S23" s="38"/>
      <c r="T23" s="38"/>
      <c r="U23" s="39"/>
      <c r="V23" s="28"/>
      <c r="W23" s="28"/>
      <c r="X23" s="28"/>
      <c r="Y23" s="28"/>
    </row>
    <row r="24" spans="2:25" s="1" customFormat="1" ht="144.75" customHeight="1" x14ac:dyDescent="0.25">
      <c r="B24" s="72">
        <f t="shared" si="1"/>
        <v>13</v>
      </c>
      <c r="C24" s="126"/>
      <c r="D24" s="79" t="s">
        <v>214</v>
      </c>
      <c r="E24" s="79" t="s">
        <v>234</v>
      </c>
      <c r="F24" s="81" t="s">
        <v>77</v>
      </c>
      <c r="G24" s="78"/>
      <c r="H24" s="78"/>
      <c r="I24" s="77" t="s">
        <v>198</v>
      </c>
      <c r="J24" s="77" t="s">
        <v>32</v>
      </c>
      <c r="K24" s="72">
        <v>2</v>
      </c>
      <c r="L24" s="72">
        <v>2</v>
      </c>
      <c r="M24" s="72">
        <v>2021</v>
      </c>
      <c r="N24" s="72">
        <v>20</v>
      </c>
      <c r="O24" s="72">
        <v>12</v>
      </c>
      <c r="P24" s="72">
        <v>2022</v>
      </c>
      <c r="Q24" s="81" t="s">
        <v>24</v>
      </c>
      <c r="R24" s="72" t="s">
        <v>33</v>
      </c>
      <c r="S24" s="38"/>
      <c r="T24" s="38"/>
      <c r="U24" s="39"/>
      <c r="V24" s="28"/>
      <c r="W24" s="28"/>
      <c r="X24" s="28"/>
      <c r="Y24" s="28"/>
    </row>
    <row r="25" spans="2:25" s="1" customFormat="1" ht="129.75" customHeight="1" x14ac:dyDescent="0.25">
      <c r="B25" s="72">
        <f t="shared" si="1"/>
        <v>14</v>
      </c>
      <c r="C25" s="127"/>
      <c r="D25" s="79" t="s">
        <v>215</v>
      </c>
      <c r="E25" s="79" t="s">
        <v>216</v>
      </c>
      <c r="F25" s="81" t="s">
        <v>77</v>
      </c>
      <c r="G25" s="78"/>
      <c r="H25" s="78"/>
      <c r="I25" s="77" t="s">
        <v>198</v>
      </c>
      <c r="J25" s="77" t="s">
        <v>32</v>
      </c>
      <c r="K25" s="72">
        <v>2</v>
      </c>
      <c r="L25" s="72">
        <v>2</v>
      </c>
      <c r="M25" s="72">
        <v>2021</v>
      </c>
      <c r="N25" s="72">
        <v>20</v>
      </c>
      <c r="O25" s="72">
        <v>12</v>
      </c>
      <c r="P25" s="72">
        <v>2022</v>
      </c>
      <c r="Q25" s="81" t="s">
        <v>24</v>
      </c>
      <c r="R25" s="72" t="s">
        <v>33</v>
      </c>
      <c r="S25" s="38"/>
      <c r="T25" s="38"/>
      <c r="U25" s="39"/>
      <c r="V25" s="28"/>
      <c r="W25" s="28"/>
      <c r="X25" s="28"/>
      <c r="Y25" s="28"/>
    </row>
    <row r="26" spans="2:25" s="1" customFormat="1" ht="143.25" customHeight="1" x14ac:dyDescent="0.25">
      <c r="B26" s="72">
        <f t="shared" si="1"/>
        <v>15</v>
      </c>
      <c r="C26" s="97" t="s">
        <v>218</v>
      </c>
      <c r="D26" s="27" t="s">
        <v>98</v>
      </c>
      <c r="E26" s="27" t="s">
        <v>121</v>
      </c>
      <c r="F26" s="49" t="s">
        <v>78</v>
      </c>
      <c r="G26" s="36">
        <v>80000000</v>
      </c>
      <c r="H26" s="36" t="s">
        <v>34</v>
      </c>
      <c r="I26" s="28" t="s">
        <v>35</v>
      </c>
      <c r="J26" s="28" t="s">
        <v>32</v>
      </c>
      <c r="K26" s="37">
        <v>2</v>
      </c>
      <c r="L26" s="37">
        <v>2</v>
      </c>
      <c r="M26" s="37">
        <v>2021</v>
      </c>
      <c r="N26" s="37">
        <v>20</v>
      </c>
      <c r="O26" s="37">
        <v>12</v>
      </c>
      <c r="P26" s="37">
        <v>2023</v>
      </c>
      <c r="Q26" s="49" t="s">
        <v>24</v>
      </c>
      <c r="R26" s="37" t="s">
        <v>38</v>
      </c>
      <c r="S26" s="38">
        <v>0</v>
      </c>
      <c r="T26" s="38">
        <v>0</v>
      </c>
      <c r="U26" s="39">
        <f t="shared" si="0"/>
        <v>0</v>
      </c>
      <c r="V26" s="28"/>
      <c r="W26" s="28"/>
      <c r="X26" s="28"/>
      <c r="Y26" s="28"/>
    </row>
    <row r="27" spans="2:25" s="1" customFormat="1" ht="172.5" customHeight="1" x14ac:dyDescent="0.25">
      <c r="B27" s="72">
        <f t="shared" si="1"/>
        <v>16</v>
      </c>
      <c r="C27" s="102"/>
      <c r="D27" s="27" t="s">
        <v>99</v>
      </c>
      <c r="E27" s="27" t="s">
        <v>122</v>
      </c>
      <c r="F27" s="49" t="s">
        <v>79</v>
      </c>
      <c r="G27" s="36"/>
      <c r="H27" s="36"/>
      <c r="I27" s="28" t="s">
        <v>36</v>
      </c>
      <c r="J27" s="28" t="s">
        <v>32</v>
      </c>
      <c r="K27" s="37">
        <v>2</v>
      </c>
      <c r="L27" s="37">
        <v>2</v>
      </c>
      <c r="M27" s="37">
        <v>2021</v>
      </c>
      <c r="N27" s="37">
        <v>20</v>
      </c>
      <c r="O27" s="37">
        <v>12</v>
      </c>
      <c r="P27" s="37">
        <v>2023</v>
      </c>
      <c r="Q27" s="49" t="s">
        <v>24</v>
      </c>
      <c r="R27" s="37" t="s">
        <v>37</v>
      </c>
      <c r="S27" s="38">
        <v>0</v>
      </c>
      <c r="T27" s="38">
        <v>0</v>
      </c>
      <c r="U27" s="39">
        <f t="shared" si="0"/>
        <v>0</v>
      </c>
      <c r="V27" s="28"/>
      <c r="W27" s="28"/>
      <c r="X27" s="28"/>
      <c r="Y27" s="28"/>
    </row>
    <row r="28" spans="2:25" s="1" customFormat="1" ht="163.5" customHeight="1" x14ac:dyDescent="0.25">
      <c r="B28" s="72">
        <f t="shared" si="1"/>
        <v>17</v>
      </c>
      <c r="C28" s="102"/>
      <c r="D28" s="84" t="s">
        <v>100</v>
      </c>
      <c r="E28" s="27" t="s">
        <v>123</v>
      </c>
      <c r="F28" s="49" t="s">
        <v>79</v>
      </c>
      <c r="G28" s="36"/>
      <c r="H28" s="36"/>
      <c r="I28" s="28" t="s">
        <v>39</v>
      </c>
      <c r="J28" s="28" t="s">
        <v>40</v>
      </c>
      <c r="K28" s="37">
        <v>2</v>
      </c>
      <c r="L28" s="37">
        <v>2</v>
      </c>
      <c r="M28" s="37">
        <v>2021</v>
      </c>
      <c r="N28" s="37">
        <v>20</v>
      </c>
      <c r="O28" s="37">
        <v>7</v>
      </c>
      <c r="P28" s="37">
        <v>2023</v>
      </c>
      <c r="Q28" s="49" t="s">
        <v>24</v>
      </c>
      <c r="R28" s="37" t="s">
        <v>37</v>
      </c>
      <c r="S28" s="38">
        <v>0</v>
      </c>
      <c r="T28" s="38">
        <v>0</v>
      </c>
      <c r="U28" s="39">
        <f t="shared" si="0"/>
        <v>0</v>
      </c>
      <c r="V28" s="28"/>
      <c r="W28" s="28"/>
      <c r="X28" s="28"/>
      <c r="Y28" s="28"/>
    </row>
    <row r="29" spans="2:25" s="1" customFormat="1" ht="157.5" customHeight="1" x14ac:dyDescent="0.25">
      <c r="B29" s="72">
        <f t="shared" si="1"/>
        <v>18</v>
      </c>
      <c r="C29" s="98"/>
      <c r="D29" s="85"/>
      <c r="E29" s="27" t="s">
        <v>124</v>
      </c>
      <c r="F29" s="49" t="s">
        <v>79</v>
      </c>
      <c r="G29" s="36">
        <v>30000000</v>
      </c>
      <c r="H29" s="36" t="s">
        <v>34</v>
      </c>
      <c r="I29" s="28" t="s">
        <v>41</v>
      </c>
      <c r="J29" s="28" t="s">
        <v>42</v>
      </c>
      <c r="K29" s="37">
        <v>2</v>
      </c>
      <c r="L29" s="37">
        <v>2</v>
      </c>
      <c r="M29" s="37">
        <v>2021</v>
      </c>
      <c r="N29" s="37">
        <v>20</v>
      </c>
      <c r="O29" s="37">
        <v>12</v>
      </c>
      <c r="P29" s="37">
        <v>2023</v>
      </c>
      <c r="Q29" s="49" t="s">
        <v>24</v>
      </c>
      <c r="R29" s="37" t="s">
        <v>37</v>
      </c>
      <c r="S29" s="38">
        <v>0.8</v>
      </c>
      <c r="T29" s="38">
        <v>0</v>
      </c>
      <c r="U29" s="39">
        <f t="shared" si="0"/>
        <v>0.8</v>
      </c>
      <c r="V29" s="28" t="s">
        <v>157</v>
      </c>
      <c r="W29" s="28" t="s">
        <v>158</v>
      </c>
      <c r="X29" s="28" t="s">
        <v>159</v>
      </c>
      <c r="Y29" s="28"/>
    </row>
    <row r="30" spans="2:25" s="1" customFormat="1" ht="157.5" customHeight="1" x14ac:dyDescent="0.25">
      <c r="B30" s="72">
        <f t="shared" si="1"/>
        <v>19</v>
      </c>
      <c r="C30" s="76"/>
      <c r="D30" s="27" t="s">
        <v>224</v>
      </c>
      <c r="E30" s="27" t="s">
        <v>225</v>
      </c>
      <c r="F30" s="49" t="s">
        <v>79</v>
      </c>
      <c r="G30" s="36"/>
      <c r="H30" s="36"/>
      <c r="I30" s="77" t="s">
        <v>198</v>
      </c>
      <c r="J30" s="77" t="s">
        <v>32</v>
      </c>
      <c r="K30" s="72">
        <v>2</v>
      </c>
      <c r="L30" s="72">
        <v>2</v>
      </c>
      <c r="M30" s="72">
        <v>2021</v>
      </c>
      <c r="N30" s="72">
        <v>20</v>
      </c>
      <c r="O30" s="72">
        <v>12</v>
      </c>
      <c r="P30" s="72">
        <v>2022</v>
      </c>
      <c r="Q30" s="81" t="s">
        <v>24</v>
      </c>
      <c r="R30" s="37" t="s">
        <v>37</v>
      </c>
      <c r="S30" s="38"/>
      <c r="T30" s="38"/>
      <c r="U30" s="39"/>
      <c r="V30" s="28"/>
      <c r="W30" s="28"/>
      <c r="X30" s="28"/>
      <c r="Y30" s="28"/>
    </row>
    <row r="31" spans="2:25" s="1" customFormat="1" ht="157.5" customHeight="1" x14ac:dyDescent="0.25">
      <c r="B31" s="72">
        <f t="shared" si="1"/>
        <v>20</v>
      </c>
      <c r="C31" s="76"/>
      <c r="D31" s="27" t="s">
        <v>226</v>
      </c>
      <c r="E31" s="27" t="s">
        <v>227</v>
      </c>
      <c r="F31" s="49" t="s">
        <v>79</v>
      </c>
      <c r="G31" s="36"/>
      <c r="H31" s="36"/>
      <c r="I31" s="77" t="s">
        <v>198</v>
      </c>
      <c r="J31" s="77" t="s">
        <v>32</v>
      </c>
      <c r="K31" s="72">
        <v>2</v>
      </c>
      <c r="L31" s="72">
        <v>2</v>
      </c>
      <c r="M31" s="72">
        <v>2021</v>
      </c>
      <c r="N31" s="72">
        <v>20</v>
      </c>
      <c r="O31" s="72">
        <v>12</v>
      </c>
      <c r="P31" s="72">
        <v>2022</v>
      </c>
      <c r="Q31" s="81" t="s">
        <v>24</v>
      </c>
      <c r="R31" s="37" t="s">
        <v>228</v>
      </c>
      <c r="S31" s="38"/>
      <c r="T31" s="38"/>
      <c r="U31" s="39"/>
      <c r="V31" s="28"/>
      <c r="W31" s="28"/>
      <c r="X31" s="28"/>
      <c r="Y31" s="28"/>
    </row>
    <row r="32" spans="2:25" s="1" customFormat="1" ht="157.5" customHeight="1" x14ac:dyDescent="0.25">
      <c r="B32" s="72">
        <f t="shared" si="1"/>
        <v>21</v>
      </c>
      <c r="C32" s="76"/>
      <c r="D32" s="27" t="s">
        <v>229</v>
      </c>
      <c r="E32" s="27" t="s">
        <v>230</v>
      </c>
      <c r="F32" s="49" t="s">
        <v>79</v>
      </c>
      <c r="G32" s="36"/>
      <c r="H32" s="36"/>
      <c r="I32" s="77" t="s">
        <v>198</v>
      </c>
      <c r="J32" s="77" t="s">
        <v>32</v>
      </c>
      <c r="K32" s="72">
        <v>2</v>
      </c>
      <c r="L32" s="72">
        <v>2</v>
      </c>
      <c r="M32" s="72">
        <v>2021</v>
      </c>
      <c r="N32" s="72">
        <v>20</v>
      </c>
      <c r="O32" s="72">
        <v>12</v>
      </c>
      <c r="P32" s="72">
        <v>2022</v>
      </c>
      <c r="Q32" s="81" t="s">
        <v>24</v>
      </c>
      <c r="R32" s="37" t="s">
        <v>37</v>
      </c>
      <c r="S32" s="38"/>
      <c r="T32" s="38"/>
      <c r="U32" s="39"/>
      <c r="V32" s="28"/>
      <c r="W32" s="28"/>
      <c r="X32" s="28"/>
      <c r="Y32" s="28"/>
    </row>
    <row r="33" spans="2:25" s="1" customFormat="1" ht="157.5" customHeight="1" x14ac:dyDescent="0.25">
      <c r="B33" s="72">
        <f t="shared" si="1"/>
        <v>22</v>
      </c>
      <c r="C33" s="76"/>
      <c r="D33" s="27" t="s">
        <v>231</v>
      </c>
      <c r="E33" s="27" t="s">
        <v>232</v>
      </c>
      <c r="F33" s="49" t="s">
        <v>79</v>
      </c>
      <c r="G33" s="36"/>
      <c r="H33" s="36"/>
      <c r="I33" s="77" t="s">
        <v>198</v>
      </c>
      <c r="J33" s="77" t="s">
        <v>32</v>
      </c>
      <c r="K33" s="72">
        <v>2</v>
      </c>
      <c r="L33" s="72">
        <v>2</v>
      </c>
      <c r="M33" s="72">
        <v>2021</v>
      </c>
      <c r="N33" s="72">
        <v>20</v>
      </c>
      <c r="O33" s="72">
        <v>12</v>
      </c>
      <c r="P33" s="72">
        <v>2022</v>
      </c>
      <c r="Q33" s="81" t="s">
        <v>24</v>
      </c>
      <c r="R33" s="37" t="s">
        <v>37</v>
      </c>
      <c r="S33" s="38"/>
      <c r="T33" s="38"/>
      <c r="U33" s="39"/>
      <c r="V33" s="28"/>
      <c r="W33" s="28"/>
      <c r="X33" s="28"/>
      <c r="Y33" s="28"/>
    </row>
    <row r="34" spans="2:25" s="1" customFormat="1" ht="224.25" customHeight="1" x14ac:dyDescent="0.25">
      <c r="B34" s="72">
        <f t="shared" si="1"/>
        <v>23</v>
      </c>
      <c r="C34" s="93" t="s">
        <v>219</v>
      </c>
      <c r="D34" s="27" t="s">
        <v>101</v>
      </c>
      <c r="E34" s="27" t="s">
        <v>125</v>
      </c>
      <c r="F34" s="49" t="s">
        <v>78</v>
      </c>
      <c r="G34" s="36">
        <v>50000000</v>
      </c>
      <c r="H34" s="36" t="s">
        <v>34</v>
      </c>
      <c r="I34" s="28" t="s">
        <v>43</v>
      </c>
      <c r="J34" s="28" t="s">
        <v>44</v>
      </c>
      <c r="K34" s="37">
        <v>2</v>
      </c>
      <c r="L34" s="37">
        <v>2</v>
      </c>
      <c r="M34" s="37">
        <v>2021</v>
      </c>
      <c r="N34" s="37">
        <v>20</v>
      </c>
      <c r="O34" s="37">
        <v>12</v>
      </c>
      <c r="P34" s="37">
        <v>2023</v>
      </c>
      <c r="Q34" s="49" t="s">
        <v>24</v>
      </c>
      <c r="R34" s="37" t="s">
        <v>45</v>
      </c>
      <c r="S34" s="38">
        <v>0.3</v>
      </c>
      <c r="T34" s="38">
        <v>0</v>
      </c>
      <c r="U34" s="39">
        <f t="shared" si="0"/>
        <v>0.3</v>
      </c>
      <c r="V34" s="28" t="s">
        <v>160</v>
      </c>
      <c r="W34" s="28" t="s">
        <v>161</v>
      </c>
      <c r="X34" s="66" t="s">
        <v>162</v>
      </c>
      <c r="Y34" s="28"/>
    </row>
    <row r="35" spans="2:25" s="1" customFormat="1" ht="161.25" customHeight="1" x14ac:dyDescent="0.25">
      <c r="B35" s="72">
        <f t="shared" si="1"/>
        <v>24</v>
      </c>
      <c r="C35" s="103"/>
      <c r="D35" s="27" t="s">
        <v>102</v>
      </c>
      <c r="E35" s="27" t="s">
        <v>126</v>
      </c>
      <c r="F35" s="49" t="s">
        <v>80</v>
      </c>
      <c r="G35" s="36">
        <v>10000000</v>
      </c>
      <c r="H35" s="36" t="s">
        <v>34</v>
      </c>
      <c r="I35" s="28" t="s">
        <v>46</v>
      </c>
      <c r="J35" s="28" t="s">
        <v>47</v>
      </c>
      <c r="K35" s="37">
        <v>2</v>
      </c>
      <c r="L35" s="37">
        <v>2</v>
      </c>
      <c r="M35" s="37">
        <v>2021</v>
      </c>
      <c r="N35" s="37">
        <v>20</v>
      </c>
      <c r="O35" s="37">
        <v>12</v>
      </c>
      <c r="P35" s="37">
        <v>2023</v>
      </c>
      <c r="Q35" s="49" t="s">
        <v>24</v>
      </c>
      <c r="R35" s="37" t="s">
        <v>49</v>
      </c>
      <c r="S35" s="38">
        <v>0.7</v>
      </c>
      <c r="T35" s="38">
        <v>0</v>
      </c>
      <c r="U35" s="39">
        <f t="shared" si="0"/>
        <v>0.7</v>
      </c>
      <c r="V35" s="28" t="s">
        <v>163</v>
      </c>
      <c r="W35" s="28" t="s">
        <v>164</v>
      </c>
      <c r="X35" s="28" t="s">
        <v>165</v>
      </c>
      <c r="Y35" s="28"/>
    </row>
    <row r="36" spans="2:25" s="1" customFormat="1" ht="94.5" customHeight="1" x14ac:dyDescent="0.25">
      <c r="B36" s="72">
        <f t="shared" si="1"/>
        <v>25</v>
      </c>
      <c r="C36" s="103"/>
      <c r="D36" s="27" t="s">
        <v>103</v>
      </c>
      <c r="E36" s="27" t="s">
        <v>140</v>
      </c>
      <c r="F36" s="48" t="s">
        <v>90</v>
      </c>
      <c r="G36" s="36">
        <v>30000000</v>
      </c>
      <c r="H36" s="36" t="s">
        <v>34</v>
      </c>
      <c r="I36" s="28" t="s">
        <v>48</v>
      </c>
      <c r="J36" s="28" t="s">
        <v>32</v>
      </c>
      <c r="K36" s="37">
        <v>2</v>
      </c>
      <c r="L36" s="37">
        <v>2</v>
      </c>
      <c r="M36" s="37">
        <v>2021</v>
      </c>
      <c r="N36" s="37">
        <v>20</v>
      </c>
      <c r="O36" s="37">
        <v>7</v>
      </c>
      <c r="P36" s="37">
        <v>2023</v>
      </c>
      <c r="Q36" s="49" t="s">
        <v>24</v>
      </c>
      <c r="R36" s="37" t="s">
        <v>45</v>
      </c>
      <c r="S36" s="38">
        <v>0</v>
      </c>
      <c r="T36" s="38">
        <v>0</v>
      </c>
      <c r="U36" s="39">
        <f t="shared" si="0"/>
        <v>0</v>
      </c>
      <c r="V36" s="28"/>
      <c r="W36" s="28"/>
      <c r="X36" s="28"/>
      <c r="Y36" s="28"/>
    </row>
    <row r="37" spans="2:25" s="1" customFormat="1" ht="160.5" customHeight="1" x14ac:dyDescent="0.25">
      <c r="B37" s="72">
        <f t="shared" si="1"/>
        <v>26</v>
      </c>
      <c r="C37" s="103"/>
      <c r="D37" s="27" t="s">
        <v>104</v>
      </c>
      <c r="E37" s="27" t="s">
        <v>141</v>
      </c>
      <c r="F37" s="49" t="s">
        <v>80</v>
      </c>
      <c r="G37" s="36"/>
      <c r="H37" s="36"/>
      <c r="I37" s="28" t="s">
        <v>50</v>
      </c>
      <c r="J37" s="28" t="s">
        <v>32</v>
      </c>
      <c r="K37" s="37">
        <v>2</v>
      </c>
      <c r="L37" s="37">
        <v>2</v>
      </c>
      <c r="M37" s="37">
        <v>2021</v>
      </c>
      <c r="N37" s="37">
        <v>20</v>
      </c>
      <c r="O37" s="37">
        <v>7</v>
      </c>
      <c r="P37" s="37">
        <v>2023</v>
      </c>
      <c r="Q37" s="49" t="s">
        <v>24</v>
      </c>
      <c r="R37" s="37" t="s">
        <v>45</v>
      </c>
      <c r="S37" s="38">
        <v>0.8</v>
      </c>
      <c r="T37" s="38">
        <v>0.2</v>
      </c>
      <c r="U37" s="39">
        <f t="shared" si="0"/>
        <v>1</v>
      </c>
      <c r="V37" s="65" t="s">
        <v>177</v>
      </c>
      <c r="W37" s="28" t="s">
        <v>178</v>
      </c>
      <c r="X37" s="28" t="s">
        <v>176</v>
      </c>
      <c r="Y37" s="28"/>
    </row>
    <row r="38" spans="2:25" s="1" customFormat="1" ht="146.25" customHeight="1" x14ac:dyDescent="0.25">
      <c r="B38" s="72">
        <f t="shared" si="1"/>
        <v>27</v>
      </c>
      <c r="C38" s="94"/>
      <c r="D38" s="27" t="s">
        <v>105</v>
      </c>
      <c r="E38" s="27" t="s">
        <v>142</v>
      </c>
      <c r="F38" s="49" t="s">
        <v>81</v>
      </c>
      <c r="G38" s="36"/>
      <c r="H38" s="36"/>
      <c r="I38" s="28" t="s">
        <v>51</v>
      </c>
      <c r="J38" s="28" t="s">
        <v>32</v>
      </c>
      <c r="K38" s="37">
        <v>2</v>
      </c>
      <c r="L38" s="37">
        <v>2</v>
      </c>
      <c r="M38" s="37">
        <v>2021</v>
      </c>
      <c r="N38" s="37">
        <v>20</v>
      </c>
      <c r="O38" s="37">
        <v>7</v>
      </c>
      <c r="P38" s="37">
        <v>2023</v>
      </c>
      <c r="Q38" s="49" t="s">
        <v>24</v>
      </c>
      <c r="R38" s="37" t="s">
        <v>45</v>
      </c>
      <c r="S38" s="38">
        <v>0</v>
      </c>
      <c r="T38" s="38">
        <v>0</v>
      </c>
      <c r="U38" s="39">
        <f t="shared" si="0"/>
        <v>0</v>
      </c>
      <c r="V38" s="28"/>
      <c r="W38" s="28"/>
      <c r="X38" s="28"/>
      <c r="Y38" s="28"/>
    </row>
    <row r="39" spans="2:25" s="1" customFormat="1" ht="171" customHeight="1" x14ac:dyDescent="0.25">
      <c r="B39" s="72">
        <f t="shared" si="1"/>
        <v>28</v>
      </c>
      <c r="C39" s="104" t="s">
        <v>220</v>
      </c>
      <c r="D39" s="27" t="s">
        <v>106</v>
      </c>
      <c r="E39" s="27" t="s">
        <v>127</v>
      </c>
      <c r="F39" s="49" t="s">
        <v>82</v>
      </c>
      <c r="G39" s="36">
        <v>50000000</v>
      </c>
      <c r="H39" s="36" t="s">
        <v>20</v>
      </c>
      <c r="I39" s="28" t="s">
        <v>52</v>
      </c>
      <c r="J39" s="28" t="s">
        <v>53</v>
      </c>
      <c r="K39" s="37">
        <v>2</v>
      </c>
      <c r="L39" s="37">
        <v>2</v>
      </c>
      <c r="M39" s="37">
        <v>2021</v>
      </c>
      <c r="N39" s="37">
        <v>20</v>
      </c>
      <c r="O39" s="37">
        <v>7</v>
      </c>
      <c r="P39" s="37">
        <v>2023</v>
      </c>
      <c r="Q39" s="49" t="s">
        <v>24</v>
      </c>
      <c r="R39" s="37" t="s">
        <v>54</v>
      </c>
      <c r="S39" s="38">
        <v>0</v>
      </c>
      <c r="T39" s="38">
        <v>0</v>
      </c>
      <c r="U39" s="39">
        <f t="shared" si="0"/>
        <v>0</v>
      </c>
      <c r="V39" s="28"/>
      <c r="W39" s="28"/>
      <c r="X39" s="28"/>
      <c r="Y39" s="28"/>
    </row>
    <row r="40" spans="2:25" s="1" customFormat="1" ht="143.25" customHeight="1" x14ac:dyDescent="0.25">
      <c r="B40" s="72">
        <f t="shared" si="1"/>
        <v>29</v>
      </c>
      <c r="C40" s="105"/>
      <c r="D40" s="27" t="s">
        <v>107</v>
      </c>
      <c r="E40" s="27" t="s">
        <v>143</v>
      </c>
      <c r="F40" s="49" t="s">
        <v>84</v>
      </c>
      <c r="G40" s="36">
        <v>10000000</v>
      </c>
      <c r="H40" s="36" t="s">
        <v>34</v>
      </c>
      <c r="I40" s="28" t="s">
        <v>48</v>
      </c>
      <c r="J40" s="28" t="s">
        <v>32</v>
      </c>
      <c r="K40" s="37">
        <v>2</v>
      </c>
      <c r="L40" s="37">
        <v>2</v>
      </c>
      <c r="M40" s="37">
        <v>2021</v>
      </c>
      <c r="N40" s="37">
        <v>20</v>
      </c>
      <c r="O40" s="37">
        <v>7</v>
      </c>
      <c r="P40" s="37">
        <v>2023</v>
      </c>
      <c r="Q40" s="49" t="s">
        <v>24</v>
      </c>
      <c r="R40" s="37" t="s">
        <v>55</v>
      </c>
      <c r="S40" s="38">
        <v>0</v>
      </c>
      <c r="T40" s="38">
        <v>0</v>
      </c>
      <c r="U40" s="39">
        <f t="shared" si="0"/>
        <v>0</v>
      </c>
      <c r="V40" s="28"/>
      <c r="W40" s="28"/>
      <c r="X40" s="28"/>
      <c r="Y40" s="28"/>
    </row>
    <row r="41" spans="2:25" s="1" customFormat="1" ht="127.5" customHeight="1" x14ac:dyDescent="0.25">
      <c r="B41" s="72">
        <f t="shared" si="1"/>
        <v>30</v>
      </c>
      <c r="C41" s="105"/>
      <c r="D41" s="27" t="s">
        <v>108</v>
      </c>
      <c r="E41" s="27" t="s">
        <v>144</v>
      </c>
      <c r="F41" s="49" t="s">
        <v>83</v>
      </c>
      <c r="G41" s="36">
        <v>10000000</v>
      </c>
      <c r="H41" s="36" t="s">
        <v>34</v>
      </c>
      <c r="I41" s="28" t="s">
        <v>56</v>
      </c>
      <c r="J41" s="28" t="s">
        <v>57</v>
      </c>
      <c r="K41" s="37">
        <v>2</v>
      </c>
      <c r="L41" s="37">
        <v>2</v>
      </c>
      <c r="M41" s="37">
        <v>2021</v>
      </c>
      <c r="N41" s="37">
        <v>20</v>
      </c>
      <c r="O41" s="37">
        <v>7</v>
      </c>
      <c r="P41" s="37">
        <v>2023</v>
      </c>
      <c r="Q41" s="49" t="s">
        <v>24</v>
      </c>
      <c r="R41" s="37" t="s">
        <v>55</v>
      </c>
      <c r="S41" s="38">
        <v>0.8</v>
      </c>
      <c r="T41" s="38">
        <v>0</v>
      </c>
      <c r="U41" s="39">
        <f t="shared" si="0"/>
        <v>0.8</v>
      </c>
      <c r="V41" s="28" t="s">
        <v>166</v>
      </c>
      <c r="W41" s="28" t="s">
        <v>167</v>
      </c>
      <c r="X41" s="28" t="s">
        <v>168</v>
      </c>
      <c r="Y41" s="28"/>
    </row>
    <row r="42" spans="2:25" s="1" customFormat="1" ht="136.5" customHeight="1" x14ac:dyDescent="0.25">
      <c r="B42" s="72">
        <f t="shared" si="1"/>
        <v>31</v>
      </c>
      <c r="C42" s="106"/>
      <c r="D42" s="27" t="s">
        <v>109</v>
      </c>
      <c r="E42" s="27" t="s">
        <v>128</v>
      </c>
      <c r="F42" s="49" t="s">
        <v>84</v>
      </c>
      <c r="G42" s="36">
        <v>10000000</v>
      </c>
      <c r="H42" s="36" t="s">
        <v>34</v>
      </c>
      <c r="I42" s="28" t="s">
        <v>58</v>
      </c>
      <c r="J42" s="28" t="s">
        <v>59</v>
      </c>
      <c r="K42" s="37">
        <v>2</v>
      </c>
      <c r="L42" s="37">
        <v>2</v>
      </c>
      <c r="M42" s="37">
        <v>2021</v>
      </c>
      <c r="N42" s="37">
        <v>20</v>
      </c>
      <c r="O42" s="37">
        <v>7</v>
      </c>
      <c r="P42" s="37">
        <v>2023</v>
      </c>
      <c r="Q42" s="49" t="s">
        <v>24</v>
      </c>
      <c r="R42" s="37" t="s">
        <v>55</v>
      </c>
      <c r="S42" s="38">
        <v>0</v>
      </c>
      <c r="T42" s="38">
        <v>0</v>
      </c>
      <c r="U42" s="39">
        <f t="shared" si="0"/>
        <v>0</v>
      </c>
      <c r="V42" s="28"/>
      <c r="W42" s="28"/>
      <c r="X42" s="28"/>
      <c r="Y42" s="28"/>
    </row>
    <row r="43" spans="2:25" s="1" customFormat="1" ht="150" customHeight="1" x14ac:dyDescent="0.25">
      <c r="B43" s="72">
        <f t="shared" si="1"/>
        <v>32</v>
      </c>
      <c r="C43" s="107" t="s">
        <v>221</v>
      </c>
      <c r="D43" s="27" t="s">
        <v>110</v>
      </c>
      <c r="E43" s="27" t="s">
        <v>129</v>
      </c>
      <c r="F43" s="49" t="s">
        <v>85</v>
      </c>
      <c r="G43" s="36"/>
      <c r="H43" s="36"/>
      <c r="I43" s="28" t="s">
        <v>60</v>
      </c>
      <c r="J43" s="28" t="s">
        <v>32</v>
      </c>
      <c r="K43" s="37">
        <v>2</v>
      </c>
      <c r="L43" s="37">
        <v>2</v>
      </c>
      <c r="M43" s="37">
        <v>2021</v>
      </c>
      <c r="N43" s="37">
        <v>20</v>
      </c>
      <c r="O43" s="37">
        <v>7</v>
      </c>
      <c r="P43" s="37">
        <v>2023</v>
      </c>
      <c r="Q43" s="49" t="s">
        <v>24</v>
      </c>
      <c r="R43" s="37" t="s">
        <v>61</v>
      </c>
      <c r="S43" s="38">
        <v>0.5</v>
      </c>
      <c r="T43" s="38">
        <v>0</v>
      </c>
      <c r="U43" s="39">
        <f t="shared" si="0"/>
        <v>0.5</v>
      </c>
      <c r="V43" s="28" t="s">
        <v>169</v>
      </c>
      <c r="W43" s="28" t="s">
        <v>170</v>
      </c>
      <c r="X43" s="28" t="s">
        <v>171</v>
      </c>
      <c r="Y43" s="28"/>
    </row>
    <row r="44" spans="2:25" s="1" customFormat="1" ht="144.75" customHeight="1" x14ac:dyDescent="0.25">
      <c r="B44" s="72">
        <f t="shared" si="1"/>
        <v>33</v>
      </c>
      <c r="C44" s="108"/>
      <c r="D44" s="27" t="s">
        <v>111</v>
      </c>
      <c r="E44" s="27" t="s">
        <v>130</v>
      </c>
      <c r="F44" s="49" t="s">
        <v>86</v>
      </c>
      <c r="G44" s="36">
        <v>50000000</v>
      </c>
      <c r="H44" s="36" t="s">
        <v>62</v>
      </c>
      <c r="I44" s="28" t="s">
        <v>63</v>
      </c>
      <c r="J44" s="28" t="s">
        <v>64</v>
      </c>
      <c r="K44" s="37">
        <v>2</v>
      </c>
      <c r="L44" s="37">
        <v>2</v>
      </c>
      <c r="M44" s="37">
        <v>2021</v>
      </c>
      <c r="N44" s="37">
        <v>20</v>
      </c>
      <c r="O44" s="37">
        <v>7</v>
      </c>
      <c r="P44" s="37">
        <v>2023</v>
      </c>
      <c r="Q44" s="49" t="s">
        <v>24</v>
      </c>
      <c r="R44" s="37" t="s">
        <v>65</v>
      </c>
      <c r="S44" s="38">
        <v>0</v>
      </c>
      <c r="T44" s="38">
        <v>1</v>
      </c>
      <c r="U44" s="39">
        <f t="shared" si="0"/>
        <v>1</v>
      </c>
      <c r="V44" s="28" t="s">
        <v>179</v>
      </c>
      <c r="W44" s="28" t="s">
        <v>180</v>
      </c>
      <c r="X44" s="28" t="s">
        <v>181</v>
      </c>
      <c r="Y44" s="28"/>
    </row>
    <row r="45" spans="2:25" s="1" customFormat="1" ht="135.75" customHeight="1" x14ac:dyDescent="0.25">
      <c r="B45" s="72">
        <f t="shared" si="1"/>
        <v>34</v>
      </c>
      <c r="C45" s="109"/>
      <c r="D45" s="27" t="s">
        <v>112</v>
      </c>
      <c r="E45" s="27" t="s">
        <v>145</v>
      </c>
      <c r="F45" s="49" t="s">
        <v>87</v>
      </c>
      <c r="G45" s="36"/>
      <c r="H45" s="36"/>
      <c r="I45" s="28" t="s">
        <v>66</v>
      </c>
      <c r="J45" s="28" t="s">
        <v>32</v>
      </c>
      <c r="K45" s="37">
        <v>2</v>
      </c>
      <c r="L45" s="37">
        <v>2</v>
      </c>
      <c r="M45" s="37">
        <v>2021</v>
      </c>
      <c r="N45" s="37">
        <v>20</v>
      </c>
      <c r="O45" s="37">
        <v>7</v>
      </c>
      <c r="P45" s="37">
        <v>2023</v>
      </c>
      <c r="Q45" s="49" t="s">
        <v>24</v>
      </c>
      <c r="R45" s="37" t="s">
        <v>61</v>
      </c>
      <c r="S45" s="38">
        <v>0</v>
      </c>
      <c r="T45" s="38">
        <v>0</v>
      </c>
      <c r="U45" s="39">
        <f t="shared" si="0"/>
        <v>0</v>
      </c>
      <c r="V45" s="28"/>
      <c r="W45" s="28"/>
      <c r="X45" s="28"/>
      <c r="Y45" s="28"/>
    </row>
    <row r="46" spans="2:25" s="1" customFormat="1" ht="170.25" customHeight="1" x14ac:dyDescent="0.25">
      <c r="B46" s="72">
        <f t="shared" si="1"/>
        <v>35</v>
      </c>
      <c r="C46" s="99" t="s">
        <v>222</v>
      </c>
      <c r="D46" s="27" t="s">
        <v>113</v>
      </c>
      <c r="E46" s="27" t="s">
        <v>131</v>
      </c>
      <c r="F46" s="49" t="s">
        <v>89</v>
      </c>
      <c r="G46" s="36">
        <v>10000000</v>
      </c>
      <c r="H46" s="36" t="s">
        <v>20</v>
      </c>
      <c r="I46" s="28" t="s">
        <v>67</v>
      </c>
      <c r="J46" s="28" t="s">
        <v>75</v>
      </c>
      <c r="K46" s="37">
        <v>2</v>
      </c>
      <c r="L46" s="37">
        <v>2</v>
      </c>
      <c r="M46" s="37">
        <v>2021</v>
      </c>
      <c r="N46" s="37">
        <v>20</v>
      </c>
      <c r="O46" s="37">
        <v>7</v>
      </c>
      <c r="P46" s="37">
        <v>2023</v>
      </c>
      <c r="Q46" s="49" t="s">
        <v>24</v>
      </c>
      <c r="R46" s="37" t="s">
        <v>68</v>
      </c>
      <c r="S46" s="38">
        <v>0</v>
      </c>
      <c r="T46" s="38">
        <v>0</v>
      </c>
      <c r="U46" s="39">
        <f t="shared" si="0"/>
        <v>0</v>
      </c>
      <c r="V46" s="28"/>
      <c r="W46" s="28"/>
      <c r="X46" s="28"/>
      <c r="Y46" s="28"/>
    </row>
    <row r="47" spans="2:25" s="1" customFormat="1" ht="115.5" customHeight="1" x14ac:dyDescent="0.25">
      <c r="B47" s="72">
        <f t="shared" si="1"/>
        <v>36</v>
      </c>
      <c r="C47" s="100"/>
      <c r="D47" s="27" t="s">
        <v>114</v>
      </c>
      <c r="E47" s="27" t="s">
        <v>132</v>
      </c>
      <c r="F47" s="49" t="s">
        <v>88</v>
      </c>
      <c r="G47" s="36"/>
      <c r="H47" s="36"/>
      <c r="I47" s="28" t="s">
        <v>69</v>
      </c>
      <c r="J47" s="28" t="s">
        <v>32</v>
      </c>
      <c r="K47" s="37">
        <v>2</v>
      </c>
      <c r="L47" s="37">
        <v>2</v>
      </c>
      <c r="M47" s="37">
        <v>2021</v>
      </c>
      <c r="N47" s="37">
        <v>20</v>
      </c>
      <c r="O47" s="37">
        <v>7</v>
      </c>
      <c r="P47" s="37">
        <v>2023</v>
      </c>
      <c r="Q47" s="49" t="s">
        <v>24</v>
      </c>
      <c r="R47" s="37" t="s">
        <v>70</v>
      </c>
      <c r="S47" s="38">
        <v>0.8</v>
      </c>
      <c r="T47" s="38">
        <v>0</v>
      </c>
      <c r="U47" s="39">
        <f t="shared" si="0"/>
        <v>0.8</v>
      </c>
      <c r="V47" s="28" t="s">
        <v>172</v>
      </c>
      <c r="W47" s="28" t="s">
        <v>173</v>
      </c>
      <c r="X47" s="28" t="s">
        <v>174</v>
      </c>
      <c r="Y47" s="28"/>
    </row>
    <row r="48" spans="2:25" s="1" customFormat="1" ht="185.25" customHeight="1" x14ac:dyDescent="0.25">
      <c r="B48" s="72">
        <f t="shared" si="1"/>
        <v>37</v>
      </c>
      <c r="C48" s="100"/>
      <c r="D48" s="27" t="s">
        <v>115</v>
      </c>
      <c r="E48" s="27" t="s">
        <v>133</v>
      </c>
      <c r="F48" s="49" t="s">
        <v>89</v>
      </c>
      <c r="G48" s="36"/>
      <c r="H48" s="36"/>
      <c r="I48" s="28" t="s">
        <v>71</v>
      </c>
      <c r="J48" s="28" t="s">
        <v>72</v>
      </c>
      <c r="K48" s="37">
        <v>2</v>
      </c>
      <c r="L48" s="37">
        <v>2</v>
      </c>
      <c r="M48" s="37">
        <v>2021</v>
      </c>
      <c r="N48" s="37">
        <v>20</v>
      </c>
      <c r="O48" s="37">
        <v>7</v>
      </c>
      <c r="P48" s="37">
        <v>2023</v>
      </c>
      <c r="Q48" s="49" t="s">
        <v>24</v>
      </c>
      <c r="R48" s="37" t="s">
        <v>73</v>
      </c>
      <c r="S48" s="38">
        <v>0</v>
      </c>
      <c r="T48" s="38">
        <v>0</v>
      </c>
      <c r="U48" s="39">
        <f t="shared" si="0"/>
        <v>0</v>
      </c>
      <c r="V48" s="28"/>
      <c r="W48" s="28"/>
      <c r="X48" s="28"/>
      <c r="Y48" s="28"/>
    </row>
    <row r="49" spans="2:25" s="1" customFormat="1" ht="185.25" customHeight="1" x14ac:dyDescent="0.25">
      <c r="B49" s="72">
        <f t="shared" si="1"/>
        <v>38</v>
      </c>
      <c r="C49" s="100"/>
      <c r="D49" s="27" t="s">
        <v>116</v>
      </c>
      <c r="E49" s="27" t="s">
        <v>134</v>
      </c>
      <c r="F49" s="49" t="s">
        <v>89</v>
      </c>
      <c r="G49" s="36"/>
      <c r="H49" s="36"/>
      <c r="I49" s="28" t="s">
        <v>74</v>
      </c>
      <c r="J49" s="28" t="s">
        <v>75</v>
      </c>
      <c r="K49" s="37">
        <v>2</v>
      </c>
      <c r="L49" s="37">
        <v>2</v>
      </c>
      <c r="M49" s="37">
        <v>2021</v>
      </c>
      <c r="N49" s="37">
        <v>20</v>
      </c>
      <c r="O49" s="37">
        <v>7</v>
      </c>
      <c r="P49" s="37">
        <v>2023</v>
      </c>
      <c r="Q49" s="49" t="s">
        <v>24</v>
      </c>
      <c r="R49" s="37" t="s">
        <v>76</v>
      </c>
      <c r="S49" s="38">
        <v>0</v>
      </c>
      <c r="T49" s="38">
        <v>0</v>
      </c>
      <c r="U49" s="39">
        <f t="shared" ref="U49" si="2">+T49+S49</f>
        <v>0</v>
      </c>
      <c r="V49" s="28"/>
      <c r="W49" s="28"/>
      <c r="X49" s="28"/>
      <c r="Y49" s="28"/>
    </row>
    <row r="50" spans="2:25" s="1" customFormat="1" ht="141.75" customHeight="1" x14ac:dyDescent="0.25">
      <c r="B50" s="72">
        <f t="shared" si="1"/>
        <v>39</v>
      </c>
      <c r="C50" s="100"/>
      <c r="D50" s="84" t="s">
        <v>182</v>
      </c>
      <c r="E50" s="27" t="s">
        <v>183</v>
      </c>
      <c r="F50" s="49" t="s">
        <v>184</v>
      </c>
      <c r="G50" s="28"/>
      <c r="H50" s="36"/>
      <c r="I50" s="28" t="s">
        <v>186</v>
      </c>
      <c r="J50" s="28" t="s">
        <v>185</v>
      </c>
      <c r="K50" s="37">
        <v>2</v>
      </c>
      <c r="L50" s="37">
        <v>2</v>
      </c>
      <c r="M50" s="37">
        <v>2021</v>
      </c>
      <c r="N50" s="37">
        <v>20</v>
      </c>
      <c r="O50" s="37">
        <v>7</v>
      </c>
      <c r="P50" s="37">
        <v>2023</v>
      </c>
      <c r="Q50" s="49" t="s">
        <v>24</v>
      </c>
      <c r="R50" s="37" t="s">
        <v>76</v>
      </c>
      <c r="S50" s="38">
        <v>0</v>
      </c>
      <c r="T50" s="38">
        <v>0</v>
      </c>
      <c r="U50" s="39">
        <f t="shared" ref="U50" si="3">+T50+S50</f>
        <v>0</v>
      </c>
      <c r="V50" s="28"/>
      <c r="W50" s="28"/>
      <c r="X50" s="28"/>
      <c r="Y50" s="28"/>
    </row>
    <row r="51" spans="2:25" s="1" customFormat="1" ht="140.25" customHeight="1" x14ac:dyDescent="0.25">
      <c r="B51" s="72">
        <f t="shared" si="1"/>
        <v>40</v>
      </c>
      <c r="C51" s="100"/>
      <c r="D51" s="85"/>
      <c r="E51" s="27" t="s">
        <v>187</v>
      </c>
      <c r="F51" s="49" t="s">
        <v>184</v>
      </c>
      <c r="G51" s="36"/>
      <c r="H51" s="36"/>
      <c r="I51" s="28" t="s">
        <v>189</v>
      </c>
      <c r="J51" s="28" t="s">
        <v>188</v>
      </c>
      <c r="K51" s="37">
        <v>2</v>
      </c>
      <c r="L51" s="37">
        <v>2</v>
      </c>
      <c r="M51" s="37">
        <v>2021</v>
      </c>
      <c r="N51" s="37">
        <v>20</v>
      </c>
      <c r="O51" s="37">
        <v>7</v>
      </c>
      <c r="P51" s="37">
        <v>2023</v>
      </c>
      <c r="Q51" s="49" t="s">
        <v>24</v>
      </c>
      <c r="R51" s="37" t="s">
        <v>76</v>
      </c>
      <c r="S51" s="38">
        <v>0</v>
      </c>
      <c r="T51" s="38">
        <v>0</v>
      </c>
      <c r="U51" s="39">
        <f t="shared" ref="U51" si="4">+T51+S51</f>
        <v>0</v>
      </c>
      <c r="V51" s="28"/>
      <c r="W51" s="28"/>
      <c r="X51" s="28"/>
      <c r="Y51" s="28"/>
    </row>
    <row r="52" spans="2:25" s="1" customFormat="1" ht="144" customHeight="1" x14ac:dyDescent="0.25">
      <c r="B52" s="72">
        <f t="shared" si="1"/>
        <v>41</v>
      </c>
      <c r="C52" s="100"/>
      <c r="D52" s="27" t="s">
        <v>190</v>
      </c>
      <c r="E52" s="27" t="s">
        <v>191</v>
      </c>
      <c r="F52" s="49" t="s">
        <v>184</v>
      </c>
      <c r="G52" s="36"/>
      <c r="H52" s="36"/>
      <c r="I52" s="28" t="s">
        <v>193</v>
      </c>
      <c r="J52" s="28" t="s">
        <v>192</v>
      </c>
      <c r="K52" s="37">
        <v>2</v>
      </c>
      <c r="L52" s="37">
        <v>2</v>
      </c>
      <c r="M52" s="37">
        <v>2021</v>
      </c>
      <c r="N52" s="37">
        <v>20</v>
      </c>
      <c r="O52" s="37">
        <v>7</v>
      </c>
      <c r="P52" s="37">
        <v>2023</v>
      </c>
      <c r="Q52" s="49" t="s">
        <v>24</v>
      </c>
      <c r="R52" s="37" t="s">
        <v>76</v>
      </c>
      <c r="S52" s="38">
        <v>0</v>
      </c>
      <c r="T52" s="38">
        <v>0</v>
      </c>
      <c r="U52" s="39">
        <f t="shared" ref="U52" si="5">+T52+S52</f>
        <v>0</v>
      </c>
      <c r="V52" s="28"/>
      <c r="W52" s="28"/>
      <c r="X52" s="28"/>
      <c r="Y52" s="28"/>
    </row>
    <row r="53" spans="2:25" s="1" customFormat="1" ht="182.25" customHeight="1" x14ac:dyDescent="0.25">
      <c r="B53" s="72">
        <f t="shared" si="1"/>
        <v>42</v>
      </c>
      <c r="C53" s="101"/>
      <c r="D53" s="27" t="s">
        <v>194</v>
      </c>
      <c r="E53" s="27" t="s">
        <v>195</v>
      </c>
      <c r="F53" s="49" t="s">
        <v>184</v>
      </c>
      <c r="G53" s="36"/>
      <c r="H53" s="36"/>
      <c r="I53" s="28" t="s">
        <v>196</v>
      </c>
      <c r="J53" s="28" t="s">
        <v>192</v>
      </c>
      <c r="K53" s="37">
        <v>2</v>
      </c>
      <c r="L53" s="37">
        <v>2</v>
      </c>
      <c r="M53" s="37">
        <v>2021</v>
      </c>
      <c r="N53" s="37">
        <v>20</v>
      </c>
      <c r="O53" s="37">
        <v>7</v>
      </c>
      <c r="P53" s="37">
        <v>2023</v>
      </c>
      <c r="Q53" s="49" t="s">
        <v>24</v>
      </c>
      <c r="R53" s="37" t="s">
        <v>76</v>
      </c>
      <c r="S53" s="38">
        <v>0</v>
      </c>
      <c r="T53" s="38">
        <v>0</v>
      </c>
      <c r="U53" s="39">
        <f t="shared" si="0"/>
        <v>0</v>
      </c>
      <c r="V53" s="28"/>
      <c r="W53" s="28"/>
      <c r="X53" s="28"/>
      <c r="Y53" s="28"/>
    </row>
    <row r="54" spans="2:25" s="1" customFormat="1" ht="39" customHeight="1" x14ac:dyDescent="0.25">
      <c r="B54" s="7"/>
      <c r="C54" s="40"/>
      <c r="D54" s="41"/>
      <c r="E54" s="42"/>
      <c r="F54" s="45" t="s">
        <v>175</v>
      </c>
      <c r="G54" s="74">
        <f>SUM(G12:G53)</f>
        <v>420000000</v>
      </c>
      <c r="H54" s="43"/>
      <c r="I54" s="42"/>
      <c r="J54" s="42"/>
      <c r="K54" s="44"/>
      <c r="L54" s="44"/>
      <c r="M54" s="44"/>
      <c r="N54" s="44"/>
      <c r="O54" s="44"/>
      <c r="P54" s="44"/>
      <c r="Q54" s="82"/>
      <c r="R54" s="45" t="s">
        <v>92</v>
      </c>
      <c r="S54" s="56">
        <f>(SUM(S12:S53))/B53</f>
        <v>0.16738095238095235</v>
      </c>
      <c r="T54" s="68">
        <f>(SUM(T12:T53))/B53</f>
        <v>2.8571428571428571E-2</v>
      </c>
      <c r="U54" s="46"/>
      <c r="V54" s="44"/>
      <c r="W54" s="44"/>
      <c r="X54" s="44"/>
      <c r="Y54" s="67"/>
    </row>
    <row r="55" spans="2:25" s="1" customFormat="1" ht="39" customHeight="1" x14ac:dyDescent="0.25">
      <c r="B55" s="7"/>
      <c r="C55" s="40"/>
      <c r="D55" s="41"/>
      <c r="E55" s="42"/>
      <c r="F55" s="82"/>
      <c r="G55" s="43"/>
      <c r="H55" s="43"/>
      <c r="I55" s="42"/>
      <c r="J55" s="42"/>
      <c r="K55" s="44"/>
      <c r="L55" s="44"/>
      <c r="M55" s="44"/>
      <c r="N55" s="44"/>
      <c r="O55" s="44"/>
      <c r="P55" s="44"/>
      <c r="Q55" s="82"/>
      <c r="R55" s="47" t="s">
        <v>93</v>
      </c>
      <c r="S55" s="56">
        <f>+S54</f>
        <v>0.16738095238095235</v>
      </c>
      <c r="T55" s="68">
        <f>+S55+T54</f>
        <v>0.19595238095238093</v>
      </c>
      <c r="U55" s="46"/>
      <c r="V55" s="44"/>
      <c r="W55" s="44"/>
      <c r="X55" s="44"/>
      <c r="Y55" s="67"/>
    </row>
    <row r="56" spans="2:25" s="1" customFormat="1" ht="29.25" customHeight="1" x14ac:dyDescent="0.25">
      <c r="B56" s="7"/>
      <c r="C56" s="24"/>
      <c r="D56" s="26"/>
      <c r="E56" s="14"/>
      <c r="F56" s="83"/>
      <c r="G56" s="16"/>
      <c r="H56" s="16"/>
      <c r="I56" s="14"/>
      <c r="J56" s="14"/>
      <c r="K56" s="6"/>
      <c r="L56" s="6"/>
      <c r="M56" s="6"/>
      <c r="N56" s="6"/>
      <c r="O56" s="6"/>
      <c r="P56" s="6"/>
      <c r="Q56" s="83"/>
      <c r="R56" s="6"/>
      <c r="S56" s="6"/>
      <c r="T56" s="6"/>
      <c r="U56" s="6"/>
      <c r="V56" s="6"/>
      <c r="W56" s="6"/>
      <c r="X56" s="6"/>
      <c r="Y56" s="2"/>
    </row>
    <row r="57" spans="2:25" ht="80.25" customHeight="1" x14ac:dyDescent="0.25">
      <c r="B57" s="7"/>
      <c r="Y57" s="1"/>
    </row>
    <row r="58" spans="2:25" x14ac:dyDescent="0.25">
      <c r="B58" s="7"/>
      <c r="Y58" s="1"/>
    </row>
    <row r="59" spans="2:25" x14ac:dyDescent="0.25">
      <c r="B59" s="7"/>
      <c r="Y59" s="1"/>
    </row>
    <row r="60" spans="2:25" x14ac:dyDescent="0.25">
      <c r="B60" s="7"/>
      <c r="Y60" s="1"/>
    </row>
    <row r="61" spans="2:25" x14ac:dyDescent="0.25">
      <c r="B61" s="7"/>
      <c r="Y61" s="1"/>
    </row>
    <row r="62" spans="2:25" x14ac:dyDescent="0.25">
      <c r="B62" s="7"/>
      <c r="Y62" s="1"/>
    </row>
    <row r="63" spans="2:25" x14ac:dyDescent="0.25">
      <c r="B63" s="7"/>
      <c r="Y63" s="1"/>
    </row>
    <row r="64" spans="2:25" x14ac:dyDescent="0.25">
      <c r="B64" s="7"/>
      <c r="Y64" s="1"/>
    </row>
    <row r="65" spans="2:25" x14ac:dyDescent="0.25">
      <c r="B65" s="7"/>
      <c r="Y65" s="1"/>
    </row>
    <row r="66" spans="2:25" x14ac:dyDescent="0.25">
      <c r="B66" s="7"/>
      <c r="Y66" s="1"/>
    </row>
    <row r="67" spans="2:25" x14ac:dyDescent="0.25">
      <c r="B67" s="7"/>
      <c r="Y67" s="1"/>
    </row>
    <row r="68" spans="2:25" x14ac:dyDescent="0.25">
      <c r="B68" s="7"/>
      <c r="Y68" s="1"/>
    </row>
    <row r="69" spans="2:25" x14ac:dyDescent="0.25">
      <c r="B69" s="7"/>
      <c r="Y69" s="1"/>
    </row>
    <row r="70" spans="2:25" x14ac:dyDescent="0.25">
      <c r="B70" s="7"/>
      <c r="Y70" s="1"/>
    </row>
    <row r="71" spans="2:25" x14ac:dyDescent="0.25">
      <c r="B71" s="7"/>
      <c r="Y71" s="1"/>
    </row>
    <row r="72" spans="2:25" x14ac:dyDescent="0.25">
      <c r="B72" s="7"/>
      <c r="Y72" s="1"/>
    </row>
    <row r="73" spans="2:25" x14ac:dyDescent="0.25">
      <c r="B73" s="7"/>
      <c r="Y73" s="1"/>
    </row>
    <row r="74" spans="2:25" x14ac:dyDescent="0.25">
      <c r="B74" s="7"/>
      <c r="Y74" s="1"/>
    </row>
    <row r="75" spans="2:25" x14ac:dyDescent="0.25">
      <c r="B75" s="7"/>
      <c r="Y75" s="1"/>
    </row>
    <row r="76" spans="2:25" x14ac:dyDescent="0.25">
      <c r="B76" s="7"/>
      <c r="Y76" s="1"/>
    </row>
  </sheetData>
  <autoFilter ref="C10:R12">
    <filterColumn colId="8" showButton="0"/>
    <filterColumn colId="9" showButton="0"/>
    <filterColumn colId="11" showButton="0"/>
    <filterColumn colId="12" showButton="0"/>
  </autoFilter>
  <mergeCells count="24">
    <mergeCell ref="D28:D29"/>
    <mergeCell ref="C2:R2"/>
    <mergeCell ref="C3:R3"/>
    <mergeCell ref="O7:R7"/>
    <mergeCell ref="C4:R4"/>
    <mergeCell ref="C5:R5"/>
    <mergeCell ref="C6:R6"/>
    <mergeCell ref="C12:C25"/>
    <mergeCell ref="D50:D51"/>
    <mergeCell ref="Y10:Y11"/>
    <mergeCell ref="C8:R8"/>
    <mergeCell ref="K10:M10"/>
    <mergeCell ref="N10:P10"/>
    <mergeCell ref="U10:U11"/>
    <mergeCell ref="V10:V11"/>
    <mergeCell ref="W10:W11"/>
    <mergeCell ref="X10:X11"/>
    <mergeCell ref="S10:S11"/>
    <mergeCell ref="T10:T11"/>
    <mergeCell ref="C46:C53"/>
    <mergeCell ref="C26:C29"/>
    <mergeCell ref="C34:C38"/>
    <mergeCell ref="C39:C42"/>
    <mergeCell ref="C43:C45"/>
  </mergeCells>
  <pageMargins left="0.31496062992125984" right="0.31496062992125984" top="0.35433070866141736" bottom="0.19685039370078741" header="0.31496062992125984" footer="0.31496062992125984"/>
  <pageSetup paperSize="5" scale="25" orientation="landscape" horizontalDpi="4294967293" r:id="rId1"/>
  <headerFooter>
    <oddFooter>&amp;R&amp;P/&amp;N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SEG-PDM INST</vt:lpstr>
      <vt:lpstr>'SEG-PDM INST'!_Toc384289155</vt:lpstr>
      <vt:lpstr>'SEG-PDM INST'!Área_de_impresión</vt:lpstr>
      <vt:lpstr>'SEG-PDM INST'!Títulos_a_imprimir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 equipo</dc:creator>
  <cp:lastModifiedBy>Almacen</cp:lastModifiedBy>
  <cp:lastPrinted>2020-11-19T23:03:26Z</cp:lastPrinted>
  <dcterms:created xsi:type="dcterms:W3CDTF">2014-02-22T23:16:23Z</dcterms:created>
  <dcterms:modified xsi:type="dcterms:W3CDTF">2022-03-26T00:06:45Z</dcterms:modified>
</cp:coreProperties>
</file>