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AUTOEVALUACIÓN\Planes de Mejoramiento\Seguimiento PM de Programas Académicos 2020\Ingeniería Ambiental Mocoa 2020\"/>
    </mc:Choice>
  </mc:AlternateContent>
  <bookViews>
    <workbookView xWindow="0" yWindow="0" windowWidth="28800" windowHeight="12330"/>
  </bookViews>
  <sheets>
    <sheet name="PDM" sheetId="9" r:id="rId1"/>
  </sheets>
  <definedNames>
    <definedName name="_xlnm._FilterDatabase" localSheetId="0" hidden="1">PDM!$C$12:$S$54</definedName>
    <definedName name="_Toc384289155" localSheetId="0">PDM!#REF!</definedName>
    <definedName name="_Toc384289156" localSheetId="0">PDM!#REF!</definedName>
    <definedName name="_Toc384289157" localSheetId="0">PDM!#REF!</definedName>
    <definedName name="_Toc384289158" localSheetId="0">PDM!#REF!</definedName>
    <definedName name="_Toc384289160" localSheetId="0">PDM!#REF!</definedName>
    <definedName name="_Toc384289161" localSheetId="0">PDM!#REF!</definedName>
    <definedName name="_Toc384289162" localSheetId="0">PDM!#REF!</definedName>
    <definedName name="_Toc384289163" localSheetId="0">PDM!#REF!</definedName>
    <definedName name="_Toc384289164" localSheetId="0">PDM!#REF!</definedName>
    <definedName name="_Toc384289166" localSheetId="0">PDM!#REF!</definedName>
    <definedName name="_Toc384289167" localSheetId="0">PDM!#REF!</definedName>
    <definedName name="_Toc384289168" localSheetId="0">PDM!#REF!</definedName>
    <definedName name="_Toc384289169" localSheetId="0">PDM!#REF!</definedName>
    <definedName name="_Toc384289170" localSheetId="0">PDM!#REF!</definedName>
    <definedName name="_Toc384289171" localSheetId="0">PDM!#REF!</definedName>
    <definedName name="_Toc384289172" localSheetId="0">PDM!#REF!</definedName>
    <definedName name="_Toc384289173" localSheetId="0">PDM!#REF!</definedName>
    <definedName name="_Toc384289175" localSheetId="0">PDM!#REF!</definedName>
    <definedName name="_Toc384289176" localSheetId="0">PDM!#REF!</definedName>
    <definedName name="_Toc384289178" localSheetId="0">PDM!#REF!</definedName>
    <definedName name="_Toc384289179" localSheetId="0">PDM!#REF!</definedName>
    <definedName name="_Toc384289180" localSheetId="0">PDM!#REF!</definedName>
    <definedName name="_Toc384289181" localSheetId="0">PDM!#REF!</definedName>
    <definedName name="_Toc384289182" localSheetId="0">PDM!#REF!</definedName>
    <definedName name="_Toc384289183" localSheetId="0">PDM!#REF!</definedName>
    <definedName name="_Toc384289184" localSheetId="0">PDM!#REF!</definedName>
    <definedName name="_Toc384289185" localSheetId="0">PDM!#REF!</definedName>
    <definedName name="_Toc384289186" localSheetId="0">PDM!#REF!</definedName>
    <definedName name="_Toc384289187" localSheetId="0">PDM!#REF!</definedName>
    <definedName name="_Toc384289188" localSheetId="0">PDM!#REF!</definedName>
    <definedName name="_Toc384289190" localSheetId="0">PDM!#REF!</definedName>
    <definedName name="_Toc384289192" localSheetId="0">PDM!#REF!</definedName>
    <definedName name="_Toc384289193" localSheetId="0">PDM!#REF!</definedName>
    <definedName name="_Toc384289194" localSheetId="0">PDM!#REF!</definedName>
    <definedName name="_Toc384289195" localSheetId="0">PDM!#REF!</definedName>
    <definedName name="_Toc384289197" localSheetId="0">PDM!#REF!</definedName>
    <definedName name="_Toc384289198" localSheetId="0">PDM!#REF!</definedName>
    <definedName name="_Toc384289199" localSheetId="0">PDM!#REF!</definedName>
    <definedName name="_Toc384289201" localSheetId="0">PDM!#REF!</definedName>
    <definedName name="_Toc384289202" localSheetId="0">PDM!#REF!</definedName>
    <definedName name="_Toc384289203" localSheetId="0">PDM!#REF!</definedName>
    <definedName name="_Toc384291012" localSheetId="0">PDM!#REF!</definedName>
    <definedName name="_xlnm.Print_Area" localSheetId="0">PDM!$B$1:$AB$55</definedName>
    <definedName name="_xlnm.Print_Titles" localSheetId="0">PDM!$2:$8</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54" i="9" l="1"/>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H44" i="9" l="1"/>
  <c r="T54" i="9" l="1"/>
</calcChain>
</file>

<file path=xl/comments1.xml><?xml version="1.0" encoding="utf-8"?>
<comments xmlns="http://schemas.openxmlformats.org/spreadsheetml/2006/main">
  <authors>
    <author>DIANA CARDOZO</author>
  </authors>
  <commentList>
    <comment ref="F12" authorId="0" shapeId="0">
      <text>
        <r>
          <rPr>
            <b/>
            <sz val="9"/>
            <color indexed="81"/>
            <rFont val="Tahoma"/>
            <family val="2"/>
          </rPr>
          <t>DIANA CARDOZO:</t>
        </r>
        <r>
          <rPr>
            <sz val="9"/>
            <color indexed="81"/>
            <rFont val="Tahoma"/>
            <family val="2"/>
          </rPr>
          <t xml:space="preserve">
Ejemplo: Número de charlas informativas 
desarrolladas por directivos y 
profesores.
Número de formularios 
efectivos con los datos de los 
egresados.
Número de tutorías.
</t>
        </r>
      </text>
    </comment>
    <comment ref="G12" authorId="0" shapeId="0">
      <text>
        <r>
          <rPr>
            <b/>
            <sz val="9"/>
            <color indexed="81"/>
            <rFont val="Tahoma"/>
            <family val="2"/>
          </rPr>
          <t>DIANA CARDOZO:</t>
        </r>
        <r>
          <rPr>
            <sz val="9"/>
            <color indexed="81"/>
            <rFont val="Tahoma"/>
            <family val="2"/>
          </rPr>
          <t xml:space="preserve">
corresponde al compromiso de cumplimiento de la actividad. Al establecer metas, se debe asegurar que son cuantificables y que están directamente relacionadas con la acción . Ejemplo: 100 % de los programas revisados.
Incremento en un 10% 
del número de 
estudiantes nuevos.
Disminución del índice 
de deserción en un 5% 
anual </t>
        </r>
      </text>
    </comment>
  </commentList>
</comments>
</file>

<file path=xl/sharedStrings.xml><?xml version="1.0" encoding="utf-8"?>
<sst xmlns="http://schemas.openxmlformats.org/spreadsheetml/2006/main" count="344" uniqueCount="231">
  <si>
    <t>META</t>
  </si>
  <si>
    <t>RECURSOS</t>
  </si>
  <si>
    <t>MES</t>
  </si>
  <si>
    <t>AÑO</t>
  </si>
  <si>
    <t>FECHA INICIO</t>
  </si>
  <si>
    <t>FECHA FINAL</t>
  </si>
  <si>
    <t>DIA</t>
  </si>
  <si>
    <t>RESPONSABLE</t>
  </si>
  <si>
    <t>VICERRECTORIA ACADÉMICA</t>
  </si>
  <si>
    <t>DECANATURA</t>
  </si>
  <si>
    <t>TALENTO HUMANO</t>
  </si>
  <si>
    <t>DIRECTORA DE PROGRAMA</t>
  </si>
  <si>
    <t>BIENESTAR UNIVERSITARIO</t>
  </si>
  <si>
    <t>CIECYT</t>
  </si>
  <si>
    <t>DOCUMENTOS PENDIENTES POR LIDER</t>
  </si>
  <si>
    <t>F-AUT-03</t>
  </si>
  <si>
    <t>PÁGINA    1      DE 1</t>
  </si>
  <si>
    <t>PROGRAMA:</t>
  </si>
  <si>
    <t xml:space="preserve">INTEGRANTES: </t>
  </si>
  <si>
    <t>VERSIÓN 02</t>
  </si>
  <si>
    <t>INDICADOR</t>
  </si>
  <si>
    <t xml:space="preserve">COSTO APROXIMADO DE EJECUCIÓN </t>
  </si>
  <si>
    <t>RECURSOS (logisticos, humanos)</t>
  </si>
  <si>
    <t>FORMATO: PLANES DE MEJORAMIENTO</t>
  </si>
  <si>
    <t>COSTO DE INVERSIÓN</t>
  </si>
  <si>
    <t>ASPECTOS POR MEJORAR</t>
  </si>
  <si>
    <t>% AVANCE</t>
  </si>
  <si>
    <t>ACTIVIDADES REALIZADAS</t>
  </si>
  <si>
    <t>LOGROS</t>
  </si>
  <si>
    <t>EVIDENCIAS</t>
  </si>
  <si>
    <t>OBSERVACIONES</t>
  </si>
  <si>
    <t>FECHA:</t>
  </si>
  <si>
    <t>23 DE MARZO DEL 2021</t>
  </si>
  <si>
    <t>INSTITUTO TECNOLÓGICO DEL PUTUMAYO</t>
  </si>
  <si>
    <t xml:space="preserve">MACROPROCESO: ESTRATÉGICO </t>
  </si>
  <si>
    <t xml:space="preserve">PROCESO: DIRECCIONAMIENTO ESTRATÉGICO </t>
  </si>
  <si>
    <t>CONDICIÓN DE CALIDAD</t>
  </si>
  <si>
    <t>CARACTERÍSTICA 1: DENOMINACIÓN DEL PROGRAMA</t>
  </si>
  <si>
    <t xml:space="preserve">CARACTERÍSTICA 2: JUSTIFICACIÓN DEL PROGRAMA </t>
  </si>
  <si>
    <t xml:space="preserve">CARACTERÍSTICA 3: ASPECTOS CURRICULARES </t>
  </si>
  <si>
    <t>CARACTERÍSTICA 4: ORGANIZACIÓN DE LAS ACTIVIDADES ACADÉMICAS Y PROCESO FORMATIVO</t>
  </si>
  <si>
    <t>CARACTERÍSTICA 5: INVESTIGACIÓN, INNOVACIÓN Y/O CREACIÓN ARTÍSTICA Y CULTURAL</t>
  </si>
  <si>
    <t>CARACTERÍSTICA 6: RELACIÓN CON EL SECTOR EXTERNO</t>
  </si>
  <si>
    <t>CARACTERÍSTICA 7: PROFESORES</t>
  </si>
  <si>
    <t xml:space="preserve">CARACTERÍSTICA 8: MEDIOS EDUCATIVOS </t>
  </si>
  <si>
    <t>ACCIONES</t>
  </si>
  <si>
    <t>RELACIÓN CON EL PLAN DE DESARROLLO INSTITUCIONAL (EJE- COMPONENTE-PROGRAM-SUBPROGRAMA)</t>
  </si>
  <si>
    <t>Humanos, logísticos.</t>
  </si>
  <si>
    <t xml:space="preserve">EJE ESTRATÉGICO 3, COMPONENTE 1, PROGRAMA 3, SUBPROGRAMA 6. </t>
  </si>
  <si>
    <t xml:space="preserve">Número de mesas realizadas/Número de mesas programas. </t>
  </si>
  <si>
    <t xml:space="preserve">Humanos. </t>
  </si>
  <si>
    <t xml:space="preserve">Humanos y logísticos. </t>
  </si>
  <si>
    <t xml:space="preserve">CARACTERÍSTICA 9: INFRAESTRUCTURA FÍSICA Y TECNOLÓGICA </t>
  </si>
  <si>
    <t>Humanos y financieros.</t>
  </si>
  <si>
    <t xml:space="preserve">EJE ESTRATÉGICO 3, COMPONENTE 1, PROGRAMA 5, SUBPROGRAMA 1. </t>
  </si>
  <si>
    <t xml:space="preserve">EJE ESTRATÉGICO 3, COMPONENTE 1, PROGRAMA 3, SUBPROGRAMA 2. </t>
  </si>
  <si>
    <t>100% syllabus actualizados.</t>
  </si>
  <si>
    <t xml:space="preserve">EJE ESTRATÉGICO 1, COMPONENTE 2, PROGRAMA 1, SUBPROGRMA 1. </t>
  </si>
  <si>
    <t xml:space="preserve">EJE ESTRATÉGICO 3, COMPONENTE 2, PROGRAMA 1, SUBPROGRMA 2. </t>
  </si>
  <si>
    <t xml:space="preserve">Es necesario la realización de un estudio de empleabilidad de los egresados del programa. </t>
  </si>
  <si>
    <t xml:space="preserve">1 documento de estudio de empleabilidad de los egresados del programa. </t>
  </si>
  <si>
    <t xml:space="preserve">Realizar estudio de empleabilidad de los egresados del programa. </t>
  </si>
  <si>
    <t xml:space="preserve">100% documento estudio de empleabilidad elaborado. </t>
  </si>
  <si>
    <t xml:space="preserve">Es importante la realización de un estudio de deserción del programa. </t>
  </si>
  <si>
    <t xml:space="preserve">Realizar un estudio de deserción del programa. </t>
  </si>
  <si>
    <t xml:space="preserve">1 documento de estudio de deserción. </t>
  </si>
  <si>
    <t xml:space="preserve">EJE ESTRATÉGICO 3, COMPONENTE 1, PROGRAMA 4, SUBPROGRAMA 1. </t>
  </si>
  <si>
    <t xml:space="preserve">EJE ESTRATÉGICO 3, COMPONENTE 1, PROGRAMA 4, SUBPROGRAMA 2. </t>
  </si>
  <si>
    <t xml:space="preserve">Humanos y financieros. </t>
  </si>
  <si>
    <t xml:space="preserve">Número de convenios ejecutados/Número de convenios firmados.  </t>
  </si>
  <si>
    <t xml:space="preserve">2 convenios al año. </t>
  </si>
  <si>
    <t>EJE ESTRATÉGICO 2, COMPONENTE 2, PROGRAMA 2.</t>
  </si>
  <si>
    <t>EJE ESTRATÉGICO 3, COMPONENTE 1, PROGRAMA 1, SUBPROGRAMA 1.</t>
  </si>
  <si>
    <t>EJE ESTRATÉGICO 3, COMPONENTE 1, PROGRAMA 3, SUBPROGRAMA 5.</t>
  </si>
  <si>
    <t xml:space="preserve">Docente de Apoyo del Programa. </t>
  </si>
  <si>
    <t xml:space="preserve">1 documentos realizado. </t>
  </si>
  <si>
    <t xml:space="preserve">Vicerrectoría Académica. </t>
  </si>
  <si>
    <t xml:space="preserve">Capacitar a docentes en la implementación de resultados de aprendizaje. </t>
  </si>
  <si>
    <t xml:space="preserve">1 plan de capacitación en RA. </t>
  </si>
  <si>
    <t xml:space="preserve">80% docentes capacitados en RA. </t>
  </si>
  <si>
    <t xml:space="preserve">Oficina de extensión y proyección social. </t>
  </si>
  <si>
    <t xml:space="preserve">1 grupo de investigación del programa reconocidos. </t>
  </si>
  <si>
    <t xml:space="preserve">100% grupo de investigación del programa reconocidos. </t>
  </si>
  <si>
    <t>CIECYT.</t>
  </si>
  <si>
    <t xml:space="preserve">Vicerrectoría Administrativa. </t>
  </si>
  <si>
    <t>Planeación</t>
  </si>
  <si>
    <t>Número de mesas realizadas/Número de mesas programas.</t>
  </si>
  <si>
    <t xml:space="preserve">Estudios de pertinencia desactualizados cuando se requieren en los tiempos de vigencia del registro calificado del programa.  </t>
  </si>
  <si>
    <t xml:space="preserve">100% estudio de pertinencia elaborado. </t>
  </si>
  <si>
    <t xml:space="preserve">Definir los resultados de aprendizaje en cada ciclo propedéutico para el programa, así como también los momentos de evaluación e instrumentos a aplicar. </t>
  </si>
  <si>
    <t xml:space="preserve">100% implementación RA. </t>
  </si>
  <si>
    <t xml:space="preserve">100% informes de logros. </t>
  </si>
  <si>
    <t xml:space="preserve">Establecer estrategias de interacción con el contexto social, ambiental, tecnológico y cultural con el fin de contribuir con los aspectos curriculares del programa. </t>
  </si>
  <si>
    <t xml:space="preserve">Ejecución del plan para la interacción del programa con el contexto social, ambiental, tecnológico y cultural con el fin de contribuir con los aspectos curriculares del programa. </t>
  </si>
  <si>
    <t xml:space="preserve">80% plan de interacción ejecutado. </t>
  </si>
  <si>
    <t xml:space="preserve">Articulación de los procesos de internacionalización institucional con el programa, para el diseño y ejecución del plan de internacionalización. </t>
  </si>
  <si>
    <t xml:space="preserve">Ejecución del plan de internacionalización institucional articulado con el programa. </t>
  </si>
  <si>
    <t xml:space="preserve">80% plan de internacionalización ejecutado. </t>
  </si>
  <si>
    <t xml:space="preserve">Oficina de internacionalización. </t>
  </si>
  <si>
    <t xml:space="preserve">CIECYT. </t>
  </si>
  <si>
    <t xml:space="preserve">Adoptar estrategias para incentivar el interés en los estudiantes y docentes  a realizar proyectos de investigación. </t>
  </si>
  <si>
    <t xml:space="preserve">100% estrategias adoptadas. </t>
  </si>
  <si>
    <t xml:space="preserve">Establecer una ruta para la vinculación del programa con el sector externo, articulado al plan institucional. </t>
  </si>
  <si>
    <t xml:space="preserve">100% plan de vinculación establecido para siete años. </t>
  </si>
  <si>
    <t xml:space="preserve">Formular el plan de vinculación de profesores. </t>
  </si>
  <si>
    <t xml:space="preserve">Número de actividades realizadas/Número de actividades programas. </t>
  </si>
  <si>
    <t xml:space="preserve">Revisión del plan general de estudios con el fin de ajustarlo a las nuevas dinámicas y necesidades del programa. </t>
  </si>
  <si>
    <t xml:space="preserve">Realizar mesas de trabajo para la revisión y ajuste del plan general de estudios del programa. </t>
  </si>
  <si>
    <t xml:space="preserve">100% plan de estudio del programa ajustado. </t>
  </si>
  <si>
    <t xml:space="preserve">Establecer informes periódicos de los resultados de la evaluación de los logros de los resultados de aprendizaje. </t>
  </si>
  <si>
    <t xml:space="preserve">3 estrategias adoptadas. </t>
  </si>
  <si>
    <t xml:space="preserve">Implementar procedimiento para el reconocimiento de grupos de investigación. </t>
  </si>
  <si>
    <t xml:space="preserve">2 docentes de tiempo completo vinculados al programa. </t>
  </si>
  <si>
    <t xml:space="preserve">Realizar un estudio de pertinencia del programa, mínimo cada dos años. </t>
  </si>
  <si>
    <t xml:space="preserve">Establecer las metodologías apropiadas para el logro y evaluación de los resultados de aprendizaje. </t>
  </si>
  <si>
    <t>Diseñar un plan de mejoramiento que permita alcanzar los resultados de aprendizaje esperados.</t>
  </si>
  <si>
    <t xml:space="preserve">2 planes de mejoramiento. </t>
  </si>
  <si>
    <t xml:space="preserve">2 informes resultados de evaluación RA por año. </t>
  </si>
  <si>
    <t xml:space="preserve">100% planes de mejoramiento construidos y ejecutados. </t>
  </si>
  <si>
    <t xml:space="preserve">Docente de Apoyo del Programa. - Coordinador de Facultad. </t>
  </si>
  <si>
    <t xml:space="preserve">2 artículos científicos publicados. </t>
  </si>
  <si>
    <t xml:space="preserve">100% artículos científicos del programa publicados. </t>
  </si>
  <si>
    <t>Gestión de procesos de  vinculación de docentes de planta o de tiempo completo para el cumplimiento de las funciones sustantivas de la educación superior, con la cualificación requerida por el programa.</t>
  </si>
  <si>
    <t xml:space="preserve">100% estudio de deserción social elaborado. </t>
  </si>
  <si>
    <t xml:space="preserve">Falta mayor difusión, divulgación y visibilidad nacional e internacional de la investigación, innovación y/o creación artística y cultural que desarrolla el programa. </t>
  </si>
  <si>
    <t xml:space="preserve">Publicación de artículos científicos del programa. </t>
  </si>
  <si>
    <t xml:space="preserve">SUBSEDE: </t>
  </si>
  <si>
    <t>INGENIERÍA AMBIENTAL POR CICLOS PROPEDÉUTICOS ARTICULADO A LA TECNOLOGÍA EN SANEAMIENTO AMBIENTAL</t>
  </si>
  <si>
    <t xml:space="preserve">MOCOA </t>
  </si>
  <si>
    <t xml:space="preserve">Proyecto Educativo del Programa PEP, desactualizado. </t>
  </si>
  <si>
    <t xml:space="preserve">Realizar mesas de trabajo para la actualización del PEP. </t>
  </si>
  <si>
    <t xml:space="preserve">100% documento PEP actualizado. </t>
  </si>
  <si>
    <t>Implementar mesas de trabajo con docentes y estudiantes para actuliazación de syllabus o contenidos curriculares.</t>
  </si>
  <si>
    <t xml:space="preserve">Es necesario actualizar los syllabus del programa. </t>
  </si>
  <si>
    <t xml:space="preserve">Realizar un documento descriptivo donde se especifique la realación de la denominación del programa con el título que otorga, el nivel de formación, los contenidos curriculares, el perfil del egresado, las competencias y los resultados de aprendizaje. </t>
  </si>
  <si>
    <t xml:space="preserve">Realizar documento descriptivo. </t>
  </si>
  <si>
    <t xml:space="preserve">1 documento descriptivo. </t>
  </si>
  <si>
    <t xml:space="preserve">100% estudio descriptivo elaborado. </t>
  </si>
  <si>
    <t xml:space="preserve">Incentivar la participación de profesores y estudiantes en el comité curricular. </t>
  </si>
  <si>
    <t xml:space="preserve">Articular los contenidos curriculares o syllabus con los resultados de aprendizaje. </t>
  </si>
  <si>
    <t xml:space="preserve">Fortalecer las prácticas académicas a nivel local, regional, nacional e internacional. </t>
  </si>
  <si>
    <t xml:space="preserve">Activar convocatoria para la reactivación del comité curricular institucional. </t>
  </si>
  <si>
    <t xml:space="preserve">Comité curricular en funcionamiento. </t>
  </si>
  <si>
    <t xml:space="preserve">Establecer los lineamientos para el desarrollo de prácticas académicas que permitan generar productos y posteriormente poderlos difundir. </t>
  </si>
  <si>
    <t xml:space="preserve">Lineamientos para el desarrollo de prácticas académicas establecidas. </t>
  </si>
  <si>
    <t xml:space="preserve">Coordinadores de facultades. </t>
  </si>
  <si>
    <t xml:space="preserve">Implementar mesas de trabajo para la articulación de contenidos curriculares o syllabus con los resultados de aprendizaje del programa. </t>
  </si>
  <si>
    <t xml:space="preserve">100% contenidos curriculares del programa articulados con los resultados de aprendizaje. </t>
  </si>
  <si>
    <t xml:space="preserve">Destinación de un rubro específico para investigación. </t>
  </si>
  <si>
    <t xml:space="preserve">Establecer dentro de las políticas insttucionales, la destinación de un rubro específico para la investigación. </t>
  </si>
  <si>
    <t xml:space="preserve">Política donde se designe un rubro específico para la investigación. </t>
  </si>
  <si>
    <t xml:space="preserve">100% política establecida. </t>
  </si>
  <si>
    <t xml:space="preserve">Vinculación docente (ocasionales y provisionales) con formación o experiencia en investigación. </t>
  </si>
  <si>
    <t xml:space="preserve">El programa no cuenta con grupos de investigación reconocidos o clasificados en el Sistema Nacional de Ciencia, Tecnología e Innovación. </t>
  </si>
  <si>
    <t xml:space="preserve">Falta de mecanismos para evaluar los productos de investigación. </t>
  </si>
  <si>
    <t xml:space="preserve">100% mecanismo de evaluación implementado. </t>
  </si>
  <si>
    <t xml:space="preserve">Garantizar la participación de estudiantes y docentes en procesos de movilidad nacional e internacional.  </t>
  </si>
  <si>
    <t xml:space="preserve">Establecer procesos de movilidad académica con instituciones nacionales e internacionales. </t>
  </si>
  <si>
    <t xml:space="preserve">Número de estudiantes y docentes en procesos de movilidad/Número de estudiantes y docentes del programa. </t>
  </si>
  <si>
    <t xml:space="preserve">Gestión de convenios con comunidades étnicas de la región. </t>
  </si>
  <si>
    <t xml:space="preserve">Es importante para el programa la ejecuación de convenios que permitan la interacción con las comunidades étnicas de la región.  </t>
  </si>
  <si>
    <t xml:space="preserve">Solicitar perfiles de docentes ocasionales y provisionales del program, con formación o experiencia en investigación. </t>
  </si>
  <si>
    <t xml:space="preserve">Número de docentes con formación o experiencia en investigación/Número de docentes vinculados en el programa. </t>
  </si>
  <si>
    <t xml:space="preserve">Establecer mecanismos que permitan evaluar los productos de investigación del programa. </t>
  </si>
  <si>
    <t xml:space="preserve">Gestión para la certificación de procesos investigativos de los laboratorios institucionales. </t>
  </si>
  <si>
    <t xml:space="preserve">Sistematizar experiencias de investigación (repositorio institucional). </t>
  </si>
  <si>
    <t xml:space="preserve">Clasificar, organizar y sistematizar los productos de investigación de los programas. </t>
  </si>
  <si>
    <t xml:space="preserve">100% repositorio institucional implementado. </t>
  </si>
  <si>
    <t xml:space="preserve">Es necesario la elaboración de un estudio que permita el fortalecimiento de las relaciones con el sector externo. </t>
  </si>
  <si>
    <t xml:space="preserve">Realizar un diagnóstico de las necesidades del sector productivo que sean afines al programa. </t>
  </si>
  <si>
    <t xml:space="preserve">1 documento diagnóstico. </t>
  </si>
  <si>
    <t xml:space="preserve">100% documento de diagnóstico elaborado.  </t>
  </si>
  <si>
    <t xml:space="preserve">Docente de apoyo al programa. </t>
  </si>
  <si>
    <t xml:space="preserve">Vinculación de docentes catedráticos de acuerdo a las necesidades del programa . </t>
  </si>
  <si>
    <t xml:space="preserve">Solicitar perfiles de docentes catedráticos de acuerdo a las necesidades del programa.  </t>
  </si>
  <si>
    <t xml:space="preserve">Coordinador de facultad. </t>
  </si>
  <si>
    <t xml:space="preserve">Número de docentes de acuerdo a las necesidades del programa/Número de docentes vinculados. </t>
  </si>
  <si>
    <t xml:space="preserve">Incrementar el número de productos de investigación por parte de los profesores. </t>
  </si>
  <si>
    <t xml:space="preserve">Elaborar un plan estratégico para la generación de artículos científicos por parte de los profesores. </t>
  </si>
  <si>
    <t xml:space="preserve">1 plan estratégico elaborado. </t>
  </si>
  <si>
    <t xml:space="preserve">100% plan estratégico elaborado. </t>
  </si>
  <si>
    <t xml:space="preserve">Es importante que los elementos de laboratorio se encuentren en buenas condiciones técnicas para garantizar el desarrollo eficiente de las prácticas. </t>
  </si>
  <si>
    <t xml:space="preserve">Calibración, ensayo y análisis en laboratorios institucionales. </t>
  </si>
  <si>
    <t xml:space="preserve">100% laboratorios institucionales en condiciones óptimas. </t>
  </si>
  <si>
    <t xml:space="preserve">Número de elementos de laboratorio calibrados/Número de elementos de laboratorio. </t>
  </si>
  <si>
    <t xml:space="preserve">Coordinación laboratorios.  </t>
  </si>
  <si>
    <t xml:space="preserve">1 plan de compras. </t>
  </si>
  <si>
    <t xml:space="preserve">50% plan de compras ejecutado. </t>
  </si>
  <si>
    <t xml:space="preserve">Ampliación de la infraestructura física de la institución. </t>
  </si>
  <si>
    <t xml:space="preserve">Gestionar con mayor eficacia el proyecto de energías limpias. </t>
  </si>
  <si>
    <t xml:space="preserve">1 proyecto formulado. </t>
  </si>
  <si>
    <t xml:space="preserve">100% proyecto formulado. </t>
  </si>
  <si>
    <t xml:space="preserve">Gestionar y elaborar el proyecto de adecuación de la infraestructura del Jardín Botánico. </t>
  </si>
  <si>
    <t xml:space="preserve">Construcción de nuevas aulas de clase. </t>
  </si>
  <si>
    <t xml:space="preserve">3 aulas construidas. </t>
  </si>
  <si>
    <t xml:space="preserve">100% aulas construidas. </t>
  </si>
  <si>
    <t xml:space="preserve">Adecuación física de los laboratorios. </t>
  </si>
  <si>
    <t xml:space="preserve">1 plan de mantenimiento. </t>
  </si>
  <si>
    <t xml:space="preserve">80% plan de mantenimiento ejecutado. </t>
  </si>
  <si>
    <t xml:space="preserve">Construcción de una nueva sala de cómputo. </t>
  </si>
  <si>
    <t xml:space="preserve">1 sala de cómputo construida. </t>
  </si>
  <si>
    <t xml:space="preserve">100% sala de cómputo construida. </t>
  </si>
  <si>
    <t xml:space="preserve">Adquirir nuevas bases de datos como apoyo para la investigación del programa. </t>
  </si>
  <si>
    <t xml:space="preserve">Plan de compras donde se contemple la adqusición de nuevas bases de datos como apoyo a la investigación del programa. </t>
  </si>
  <si>
    <t xml:space="preserve">Incrementar la cantidad de equipos de cómputo. </t>
  </si>
  <si>
    <t xml:space="preserve">70% docentes provisionales y ocasionales con formación o experiencia en investigación. </t>
  </si>
  <si>
    <t xml:space="preserve">50% docentes y 20%  estudiantes del programa vinculados en procesos de movilidad. </t>
  </si>
  <si>
    <t xml:space="preserve">100% docentes catedráticos vinculados de acuerdo a las necesidades del programa. </t>
  </si>
  <si>
    <t>MILLER OBANDO ROJAS - LORAIN STEPHANNY VALLEJO CANCHALA</t>
  </si>
  <si>
    <t>ARTICULACIÓN CON EL PRESUPUESTO DE LA INSTITUCIÓN (FUENTE DE FINANCIACIÓN)</t>
  </si>
  <si>
    <t>recursos propios</t>
  </si>
  <si>
    <t>plan de Fomento</t>
  </si>
  <si>
    <t xml:space="preserve">Certificar los procesos de los laboratorios institucionales para procesos de investigación. </t>
  </si>
  <si>
    <t>Numero de procesos certificados/Numero de procesos realizados</t>
  </si>
  <si>
    <t>2 procesos certificados</t>
  </si>
  <si>
    <t>Estapilla Pro Desarrollo</t>
  </si>
  <si>
    <t xml:space="preserve">Definir y ejecutar un plan para la vinculación del programa con el sector externo para los próximos siete años. </t>
  </si>
  <si>
    <t xml:space="preserve">Tranferencia de Nación - Funcionamiento </t>
  </si>
  <si>
    <t>Estampilla Pro Desarrollo</t>
  </si>
  <si>
    <t>Plan de fomento</t>
  </si>
  <si>
    <t>Ejecución de un Plan para renovacion y mantenimiento de equipos de cómputo para el uso de los estudiantes y profesores.</t>
  </si>
  <si>
    <t>1 plan de renovación y ejecución</t>
  </si>
  <si>
    <t>100% de software adquiridos</t>
  </si>
  <si>
    <t>Coordinador de las TIC - Vicerrectoria Administrativa</t>
  </si>
  <si>
    <t>Plan de fomento - Estampilla Pro Desarrollo</t>
  </si>
  <si>
    <t xml:space="preserve">Formular y ejecutar el proyecto de energías limpias. </t>
  </si>
  <si>
    <t>Plan de Fomento</t>
  </si>
  <si>
    <t xml:space="preserve">Formular  y ejecutar el proyecto para la adecuación del jardín botánico. </t>
  </si>
  <si>
    <t>Adquisición de software especializado.</t>
  </si>
  <si>
    <t>Adquirir software especializado para fortalecer los espacios académicos.</t>
  </si>
  <si>
    <t>4 software especializado.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</si>
</sst>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_-;\-&quot;$&quot;* #,##0_-;_-&quot;$&quot;* &quot;-&quot;_-;_-@_-"/>
  </numFmts>
  <fonts count="10" x14ac:knownFonts="1">
    <font>
      <sz val="11"/>
      <color theme="1"/>
      <name val="Calibri"/>
      <family val="2"/>
      <scheme val="minor"/>
    </font>
    <font>
      <sz val="10"/>
      <color theme="1"/>
      <name val="Calibri"/>
      <family val="2"/>
      <scheme val="minor"/>
    </font>
    <font>
      <b/>
      <sz val="10"/>
      <color theme="1"/>
      <name val="Calibri"/>
      <family val="2"/>
      <scheme val="minor"/>
    </font>
    <font>
      <sz val="9"/>
      <color indexed="81"/>
      <name val="Tahoma"/>
      <family val="2"/>
    </font>
    <font>
      <b/>
      <sz val="9"/>
      <color indexed="81"/>
      <name val="Tahoma"/>
      <family val="2"/>
    </font>
    <font>
      <sz val="10"/>
      <name val="Calibri"/>
      <family val="2"/>
      <scheme val="minor"/>
    </font>
    <font>
      <b/>
      <sz val="10"/>
      <name val="Calibri"/>
      <family val="2"/>
      <scheme val="minor"/>
    </font>
    <font>
      <sz val="11"/>
      <color theme="1"/>
      <name val="Calibri"/>
      <family val="2"/>
      <scheme val="minor"/>
    </font>
    <font>
      <sz val="11"/>
      <name val="Calibri"/>
      <family val="2"/>
      <scheme val="minor"/>
    </font>
    <font>
      <sz val="14"/>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C00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6" tint="-0.249977111117893"/>
        <bgColor indexed="64"/>
      </patternFill>
    </fill>
    <fill>
      <patternFill patternType="solid">
        <fgColor rgb="FFFF66FF"/>
        <bgColor indexed="64"/>
      </patternFill>
    </fill>
    <fill>
      <patternFill patternType="solid">
        <fgColor rgb="FF00B0F0"/>
        <bgColor indexed="64"/>
      </patternFill>
    </fill>
    <fill>
      <patternFill patternType="solid">
        <fgColor rgb="FFFFFF9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diagonal/>
    </border>
  </borders>
  <cellStyleXfs count="2">
    <xf numFmtId="0" fontId="0" fillId="0" borderId="0"/>
    <xf numFmtId="164" fontId="7" fillId="0" borderId="0" applyFont="0" applyFill="0" applyBorder="0" applyAlignment="0" applyProtection="0"/>
  </cellStyleXfs>
  <cellXfs count="141">
    <xf numFmtId="0" fontId="0" fillId="0" borderId="0" xfId="0"/>
    <xf numFmtId="0" fontId="1" fillId="2" borderId="0" xfId="0" applyFont="1" applyFill="1" applyAlignment="1">
      <alignment vertical="justify" wrapText="1"/>
    </xf>
    <xf numFmtId="0" fontId="1" fillId="2" borderId="0" xfId="0" applyFont="1" applyFill="1"/>
    <xf numFmtId="0" fontId="1" fillId="2" borderId="0" xfId="0" applyFont="1" applyFill="1" applyAlignment="1">
      <alignment wrapText="1"/>
    </xf>
    <xf numFmtId="0" fontId="1"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top"/>
    </xf>
    <xf numFmtId="0" fontId="1" fillId="2" borderId="0" xfId="0" applyFont="1" applyFill="1" applyBorder="1" applyAlignment="1">
      <alignment horizontal="center" vertical="center"/>
    </xf>
    <xf numFmtId="0" fontId="2" fillId="2" borderId="0" xfId="0" applyFont="1" applyFill="1"/>
    <xf numFmtId="0" fontId="2" fillId="2" borderId="0" xfId="0" applyFont="1" applyFill="1" applyAlignment="1">
      <alignment horizontal="center"/>
    </xf>
    <xf numFmtId="0" fontId="1" fillId="2" borderId="0" xfId="0" applyFont="1" applyFill="1" applyAlignment="1">
      <alignment horizontal="left" vertical="center" wrapText="1"/>
    </xf>
    <xf numFmtId="0" fontId="2" fillId="2" borderId="0" xfId="0" applyFont="1" applyFill="1" applyAlignment="1">
      <alignment wrapText="1"/>
    </xf>
    <xf numFmtId="0" fontId="2" fillId="2" borderId="0" xfId="0" applyFont="1" applyFill="1" applyBorder="1" applyAlignment="1">
      <alignment horizontal="center" wrapText="1"/>
    </xf>
    <xf numFmtId="164" fontId="1" fillId="2" borderId="0" xfId="1" applyFont="1" applyFill="1" applyAlignment="1">
      <alignment horizontal="left" vertical="center" wrapText="1"/>
    </xf>
    <xf numFmtId="0" fontId="1" fillId="2" borderId="0" xfId="0" applyFont="1" applyFill="1" applyAlignment="1">
      <alignment vertical="center" wrapText="1"/>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2" fillId="2" borderId="0" xfId="0" applyFont="1" applyFill="1" applyAlignment="1">
      <alignment horizontal="center"/>
    </xf>
    <xf numFmtId="0" fontId="2" fillId="2" borderId="0" xfId="0" applyFont="1" applyFill="1" applyAlignment="1">
      <alignment horizontal="center" wrapText="1"/>
    </xf>
    <xf numFmtId="0" fontId="1" fillId="0" borderId="8" xfId="0" applyFont="1" applyBorder="1" applyAlignment="1">
      <alignment horizontal="center" vertical="center"/>
    </xf>
    <xf numFmtId="9" fontId="1" fillId="2" borderId="0" xfId="0" applyNumberFormat="1" applyFont="1" applyFill="1" applyAlignment="1">
      <alignment horizontal="left" vertical="top" wrapText="1"/>
    </xf>
    <xf numFmtId="9" fontId="2" fillId="2" borderId="0" xfId="0" applyNumberFormat="1" applyFont="1" applyFill="1" applyAlignment="1">
      <alignment horizontal="center"/>
    </xf>
    <xf numFmtId="9" fontId="1" fillId="0" borderId="8" xfId="0" applyNumberFormat="1" applyFont="1" applyBorder="1" applyAlignment="1">
      <alignment horizontal="center" vertical="center"/>
    </xf>
    <xf numFmtId="9" fontId="1" fillId="0" borderId="0" xfId="0" applyNumberFormat="1" applyFont="1" applyBorder="1" applyAlignment="1">
      <alignment horizontal="center" vertical="center"/>
    </xf>
    <xf numFmtId="9" fontId="1" fillId="0" borderId="15" xfId="0" applyNumberFormat="1" applyFont="1" applyBorder="1" applyAlignment="1">
      <alignment horizontal="center" vertical="center"/>
    </xf>
    <xf numFmtId="9" fontId="2" fillId="2" borderId="0" xfId="0" applyNumberFormat="1" applyFont="1" applyFill="1" applyAlignment="1">
      <alignment horizontal="center" wrapText="1"/>
    </xf>
    <xf numFmtId="0" fontId="1" fillId="0" borderId="0" xfId="0" applyFont="1" applyBorder="1" applyAlignment="1">
      <alignment horizontal="center"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6" fillId="2" borderId="0" xfId="0" applyFont="1" applyFill="1" applyAlignment="1">
      <alignment horizontal="center" vertical="center"/>
    </xf>
    <xf numFmtId="0" fontId="1" fillId="2" borderId="0" xfId="0" applyFont="1" applyFill="1" applyAlignment="1">
      <alignment horizontal="center" vertical="top" wrapText="1"/>
    </xf>
    <xf numFmtId="0" fontId="1" fillId="2" borderId="0" xfId="0" applyFont="1" applyFill="1" applyAlignment="1">
      <alignment horizontal="center" vertical="top"/>
    </xf>
    <xf numFmtId="0" fontId="6" fillId="2" borderId="0" xfId="0" applyFont="1" applyFill="1" applyAlignment="1">
      <alignment horizontal="right"/>
    </xf>
    <xf numFmtId="0" fontId="5" fillId="2" borderId="1" xfId="0" applyFont="1" applyFill="1" applyBorder="1" applyAlignment="1">
      <alignment horizontal="left" vertical="top" wrapText="1"/>
    </xf>
    <xf numFmtId="164" fontId="1" fillId="2" borderId="0" xfId="1" applyFont="1" applyFill="1" applyAlignment="1">
      <alignment horizontal="right" vertical="top" wrapText="1"/>
    </xf>
    <xf numFmtId="0" fontId="5" fillId="0" borderId="1" xfId="0" applyFont="1" applyBorder="1" applyAlignment="1">
      <alignment horizontal="left" vertical="top" wrapText="1"/>
    </xf>
    <xf numFmtId="0" fontId="6" fillId="6" borderId="1" xfId="0" applyFont="1" applyFill="1" applyBorder="1" applyAlignment="1">
      <alignment horizontal="center" vertical="center" wrapText="1"/>
    </xf>
    <xf numFmtId="0" fontId="6" fillId="6" borderId="1" xfId="0" applyFont="1" applyFill="1" applyBorder="1" applyAlignment="1">
      <alignment horizontal="center" vertical="center"/>
    </xf>
    <xf numFmtId="0" fontId="5" fillId="0" borderId="3" xfId="0" applyFont="1" applyBorder="1" applyAlignment="1">
      <alignment horizontal="left" vertical="top" wrapText="1"/>
    </xf>
    <xf numFmtId="164" fontId="5" fillId="2" borderId="1" xfId="1" applyFont="1" applyFill="1" applyBorder="1" applyAlignment="1">
      <alignment horizontal="right" vertical="top" wrapText="1"/>
    </xf>
    <xf numFmtId="164" fontId="5" fillId="2" borderId="1" xfId="1" applyFont="1" applyFill="1" applyBorder="1" applyAlignment="1">
      <alignment horizontal="lef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9" fontId="5" fillId="2" borderId="1" xfId="0" applyNumberFormat="1" applyFont="1" applyFill="1" applyBorder="1" applyAlignment="1">
      <alignment horizontal="left" vertical="top" wrapText="1"/>
    </xf>
    <xf numFmtId="0" fontId="5" fillId="2" borderId="4" xfId="0" applyFont="1" applyFill="1" applyBorder="1" applyAlignment="1">
      <alignment wrapText="1"/>
    </xf>
    <xf numFmtId="0" fontId="5" fillId="2" borderId="1" xfId="0" applyFont="1" applyFill="1" applyBorder="1" applyAlignment="1">
      <alignment wrapText="1"/>
    </xf>
    <xf numFmtId="0" fontId="5" fillId="2" borderId="0" xfId="0" applyFont="1" applyFill="1" applyBorder="1" applyAlignment="1">
      <alignment wrapText="1"/>
    </xf>
    <xf numFmtId="0" fontId="5" fillId="2" borderId="0" xfId="0" applyFont="1" applyFill="1" applyAlignment="1">
      <alignment wrapText="1"/>
    </xf>
    <xf numFmtId="0" fontId="5" fillId="2" borderId="1" xfId="0" applyFont="1" applyFill="1" applyBorder="1" applyAlignment="1">
      <alignment horizontal="left" vertical="top"/>
    </xf>
    <xf numFmtId="0" fontId="5" fillId="2" borderId="0" xfId="0" applyFont="1" applyFill="1" applyBorder="1" applyAlignment="1">
      <alignment horizontal="left" vertical="top" wrapText="1"/>
    </xf>
    <xf numFmtId="0" fontId="5" fillId="2" borderId="0" xfId="0" applyFont="1" applyFill="1" applyAlignment="1">
      <alignment horizontal="left" vertical="center" wrapText="1"/>
    </xf>
    <xf numFmtId="0" fontId="5" fillId="2" borderId="0" xfId="0" applyFont="1" applyFill="1" applyAlignment="1">
      <alignment vertical="center" wrapText="1"/>
    </xf>
    <xf numFmtId="0" fontId="6" fillId="5" borderId="2" xfId="0" applyFont="1" applyFill="1" applyBorder="1" applyAlignment="1">
      <alignment horizontal="left" vertical="center" wrapText="1"/>
    </xf>
    <xf numFmtId="0" fontId="5" fillId="2" borderId="0" xfId="0" applyFont="1" applyFill="1" applyAlignment="1">
      <alignment horizontal="center" vertical="center"/>
    </xf>
    <xf numFmtId="0" fontId="5" fillId="2" borderId="1" xfId="0" applyFont="1" applyFill="1" applyBorder="1" applyAlignment="1">
      <alignment horizontal="left" vertical="top"/>
    </xf>
    <xf numFmtId="0" fontId="6" fillId="9" borderId="3" xfId="0" applyFont="1" applyFill="1" applyBorder="1" applyAlignment="1">
      <alignment horizontal="center" vertical="center" wrapText="1"/>
    </xf>
    <xf numFmtId="0" fontId="6" fillId="9" borderId="23"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5" fillId="0" borderId="3" xfId="0" applyFont="1" applyBorder="1" applyAlignment="1">
      <alignment horizontal="left" vertical="top" wrapText="1"/>
    </xf>
    <xf numFmtId="0" fontId="5" fillId="0" borderId="23" xfId="0" applyFont="1" applyBorder="1" applyAlignment="1">
      <alignment horizontal="left" vertical="top" wrapText="1"/>
    </xf>
    <xf numFmtId="0" fontId="5" fillId="0" borderId="2" xfId="0" applyFont="1" applyBorder="1" applyAlignment="1">
      <alignment horizontal="left" vertical="top" wrapText="1"/>
    </xf>
    <xf numFmtId="0" fontId="2" fillId="2" borderId="0" xfId="0" applyFont="1" applyFill="1" applyAlignment="1">
      <alignment horizontal="center"/>
    </xf>
    <xf numFmtId="0" fontId="6" fillId="3" borderId="1"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10" borderId="23"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6" fillId="8" borderId="23"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2" fillId="2" borderId="6" xfId="0" applyFont="1" applyFill="1" applyBorder="1" applyAlignment="1">
      <alignment horizontal="center" wrapText="1"/>
    </xf>
    <xf numFmtId="0" fontId="6" fillId="6"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justify" wrapText="1"/>
    </xf>
    <xf numFmtId="0" fontId="6" fillId="2" borderId="2" xfId="0" applyFont="1" applyFill="1" applyBorder="1" applyAlignment="1">
      <alignment horizontal="center" vertical="justify" wrapText="1"/>
    </xf>
    <xf numFmtId="0" fontId="6" fillId="7" borderId="1" xfId="0" applyFont="1" applyFill="1" applyBorder="1" applyAlignment="1">
      <alignment horizontal="center" vertical="top"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6" fillId="6" borderId="5" xfId="0" applyFont="1" applyFill="1" applyBorder="1" applyAlignment="1">
      <alignment horizontal="center" vertical="center" wrapText="1"/>
    </xf>
    <xf numFmtId="0" fontId="6" fillId="6" borderId="4" xfId="0" applyFont="1" applyFill="1" applyBorder="1" applyAlignment="1">
      <alignment horizontal="center" vertical="center" wrapText="1"/>
    </xf>
    <xf numFmtId="9" fontId="6" fillId="7" borderId="3" xfId="0" applyNumberFormat="1" applyFont="1" applyFill="1" applyBorder="1" applyAlignment="1">
      <alignment horizontal="center" vertical="top" wrapText="1"/>
    </xf>
    <xf numFmtId="9" fontId="6" fillId="7" borderId="2" xfId="0" applyNumberFormat="1" applyFont="1" applyFill="1" applyBorder="1" applyAlignment="1">
      <alignment horizontal="center" vertical="top" wrapText="1"/>
    </xf>
    <xf numFmtId="0" fontId="6" fillId="7" borderId="3" xfId="0" applyFont="1" applyFill="1" applyBorder="1" applyAlignment="1">
      <alignment horizontal="center" vertical="top" wrapText="1"/>
    </xf>
    <xf numFmtId="0" fontId="6" fillId="7" borderId="2" xfId="0" applyFont="1" applyFill="1" applyBorder="1" applyAlignment="1">
      <alignment horizontal="center" vertical="top" wrapText="1"/>
    </xf>
    <xf numFmtId="0" fontId="2" fillId="2" borderId="1" xfId="0" applyFont="1" applyFill="1" applyBorder="1" applyAlignment="1">
      <alignment horizontal="center"/>
    </xf>
    <xf numFmtId="0" fontId="5" fillId="2" borderId="0" xfId="0" applyFont="1" applyFill="1" applyAlignment="1">
      <alignment horizontal="center"/>
    </xf>
    <xf numFmtId="0" fontId="1" fillId="2" borderId="0" xfId="0" applyFont="1" applyFill="1" applyAlignment="1">
      <alignment horizontal="left" vertical="center" wrapText="1"/>
    </xf>
    <xf numFmtId="0" fontId="1" fillId="0" borderId="8" xfId="0" applyFont="1" applyBorder="1" applyAlignment="1">
      <alignment horizontal="center" vertical="center"/>
    </xf>
    <xf numFmtId="0" fontId="1" fillId="2" borderId="0" xfId="0" applyFont="1" applyFill="1" applyAlignment="1">
      <alignment horizontal="left" wrapText="1"/>
    </xf>
    <xf numFmtId="0" fontId="1" fillId="2" borderId="0" xfId="0" applyFont="1" applyFill="1" applyAlignment="1">
      <alignment horizontal="center" wrapText="1"/>
    </xf>
    <xf numFmtId="0" fontId="1" fillId="0" borderId="7" xfId="0" applyFont="1" applyBorder="1" applyAlignment="1">
      <alignment horizontal="center" vertical="center"/>
    </xf>
    <xf numFmtId="0" fontId="1" fillId="0" borderId="20"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1" fillId="0" borderId="21"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164" fontId="6" fillId="6" borderId="3" xfId="1" applyFont="1" applyFill="1" applyBorder="1" applyAlignment="1">
      <alignment horizontal="center" vertical="center" wrapText="1"/>
    </xf>
    <xf numFmtId="164" fontId="6" fillId="6" borderId="2" xfId="1" applyFont="1" applyFill="1" applyBorder="1" applyAlignment="1">
      <alignment horizontal="center" vertical="center" wrapText="1"/>
    </xf>
    <xf numFmtId="0" fontId="5" fillId="2" borderId="1" xfId="0" applyFont="1" applyFill="1" applyBorder="1" applyAlignment="1">
      <alignment horizontal="left" vertical="top"/>
    </xf>
    <xf numFmtId="0" fontId="6" fillId="4" borderId="2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6" fillId="14" borderId="23"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6" fillId="12" borderId="3" xfId="0" applyFont="1" applyFill="1" applyBorder="1" applyAlignment="1">
      <alignment horizontal="center" vertical="center" wrapText="1"/>
    </xf>
    <xf numFmtId="0" fontId="6" fillId="12" borderId="23"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1" borderId="23"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164" fontId="5" fillId="0" borderId="1" xfId="1" applyFont="1" applyFill="1" applyBorder="1" applyAlignment="1">
      <alignment horizontal="right" vertical="top" wrapText="1"/>
    </xf>
    <xf numFmtId="0" fontId="5" fillId="0" borderId="1" xfId="0" applyFont="1" applyFill="1" applyBorder="1" applyAlignment="1">
      <alignment vertical="top" wrapText="1"/>
    </xf>
    <xf numFmtId="0" fontId="5" fillId="0" borderId="2" xfId="0" applyFont="1" applyFill="1" applyBorder="1" applyAlignment="1">
      <alignment vertical="top" wrapText="1"/>
    </xf>
    <xf numFmtId="0" fontId="5" fillId="0" borderId="23" xfId="0" applyFont="1" applyFill="1" applyBorder="1" applyAlignment="1">
      <alignment horizontal="left" vertical="top" wrapText="1"/>
    </xf>
    <xf numFmtId="0" fontId="5" fillId="0" borderId="1" xfId="0" applyFont="1" applyFill="1" applyBorder="1" applyAlignment="1">
      <alignment horizontal="right" vertical="top"/>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3" xfId="0" applyFont="1" applyFill="1" applyBorder="1" applyAlignment="1">
      <alignment horizontal="left" vertical="top" wrapText="1"/>
    </xf>
    <xf numFmtId="0" fontId="1" fillId="2" borderId="0" xfId="0" applyFont="1" applyFill="1" applyAlignment="1">
      <alignment vertical="center"/>
    </xf>
    <xf numFmtId="0" fontId="6" fillId="2" borderId="0" xfId="0" applyFont="1" applyFill="1" applyAlignment="1">
      <alignment vertical="center"/>
    </xf>
    <xf numFmtId="0" fontId="5" fillId="2" borderId="0" xfId="0" applyFont="1" applyFill="1" applyAlignment="1">
      <alignment horizontal="center" vertical="center" wrapText="1"/>
    </xf>
    <xf numFmtId="0" fontId="5" fillId="2" borderId="0" xfId="0" applyFont="1" applyFill="1" applyAlignment="1">
      <alignment vertical="center"/>
    </xf>
    <xf numFmtId="0" fontId="8" fillId="2" borderId="2" xfId="0" applyFont="1" applyFill="1" applyBorder="1" applyAlignment="1">
      <alignment horizontal="left" vertical="center" wrapText="1"/>
    </xf>
    <xf numFmtId="9" fontId="9" fillId="2" borderId="1" xfId="0" applyNumberFormat="1" applyFont="1" applyFill="1" applyBorder="1" applyAlignment="1">
      <alignment horizontal="right" vertical="center" wrapText="1"/>
    </xf>
    <xf numFmtId="164" fontId="6" fillId="0" borderId="0" xfId="1" applyFont="1" applyFill="1" applyBorder="1" applyAlignment="1">
      <alignment horizontal="center" vertical="center" wrapText="1"/>
    </xf>
    <xf numFmtId="164" fontId="6" fillId="5" borderId="1" xfId="1" applyFont="1" applyFill="1" applyBorder="1" applyAlignment="1">
      <alignment horizontal="right" vertical="center" wrapText="1"/>
    </xf>
  </cellXfs>
  <cellStyles count="2">
    <cellStyle name="Moneda [0]" xfId="1" builtinId="7"/>
    <cellStyle name="Normal" xfId="0" builtinId="0"/>
  </cellStyles>
  <dxfs count="0"/>
  <tableStyles count="0" defaultTableStyle="TableStyleMedium9" defaultPivotStyle="PivotStyleLight16"/>
  <colors>
    <mruColors>
      <color rgb="FFFFFF99"/>
      <color rgb="FFFF9933"/>
      <color rgb="FFFF66FF"/>
      <color rgb="FFFFCC66"/>
      <color rgb="FF00FF99"/>
      <color rgb="FF9966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301609</xdr:colOff>
      <xdr:row>1</xdr:row>
      <xdr:rowOff>11906</xdr:rowOff>
    </xdr:from>
    <xdr:to>
      <xdr:col>2</xdr:col>
      <xdr:colOff>1571624</xdr:colOff>
      <xdr:row>5</xdr:row>
      <xdr:rowOff>250031</xdr:rowOff>
    </xdr:to>
    <xdr:pic>
      <xdr:nvPicPr>
        <xdr:cNvPr id="5"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stretch>
          <a:fillRect/>
        </a:stretch>
      </xdr:blipFill>
      <xdr:spPr>
        <a:xfrm>
          <a:off x="539734" y="226219"/>
          <a:ext cx="1270015" cy="13215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54"/>
  <sheetViews>
    <sheetView tabSelected="1" zoomScale="90" zoomScaleNormal="90" zoomScaleSheetLayoutView="100" workbookViewId="0">
      <selection activeCell="C54" sqref="C54"/>
    </sheetView>
  </sheetViews>
  <sheetFormatPr baseColWidth="10" defaultColWidth="11.42578125" defaultRowHeight="12.75" x14ac:dyDescent="0.2"/>
  <cols>
    <col min="1" max="1" width="4" style="2" customWidth="1"/>
    <col min="2" max="2" width="4.7109375" style="28" customWidth="1"/>
    <col min="3" max="3" width="27.7109375" style="8" customWidth="1"/>
    <col min="4" max="4" width="30.140625" style="10" customWidth="1"/>
    <col min="5" max="5" width="30.140625" style="14" customWidth="1"/>
    <col min="6" max="6" width="24.5703125" style="10" customWidth="1"/>
    <col min="7" max="7" width="20.5703125" style="10" customWidth="1"/>
    <col min="8" max="8" width="16.140625" style="34" customWidth="1"/>
    <col min="9" max="9" width="17.7109375" style="13" customWidth="1"/>
    <col min="10" max="10" width="20.42578125" style="30" customWidth="1"/>
    <col min="11" max="11" width="6.7109375" style="27" customWidth="1"/>
    <col min="12" max="12" width="5.7109375" style="27" customWidth="1"/>
    <col min="13" max="13" width="5.28515625" style="27" customWidth="1"/>
    <col min="14" max="14" width="7" style="27" customWidth="1"/>
    <col min="15" max="15" width="6" style="27" customWidth="1"/>
    <col min="16" max="16" width="6.7109375" style="27" customWidth="1"/>
    <col min="17" max="17" width="16" style="2" hidden="1" customWidth="1"/>
    <col min="18" max="18" width="16" style="31" customWidth="1"/>
    <col min="19" max="19" width="25.28515625" style="4" customWidth="1"/>
    <col min="20" max="20" width="12.85546875" style="20" hidden="1" customWidth="1"/>
    <col min="21" max="21" width="21.5703125" style="4" hidden="1" customWidth="1"/>
    <col min="22" max="22" width="13.7109375" style="4" hidden="1" customWidth="1"/>
    <col min="23" max="23" width="14" style="4" hidden="1" customWidth="1"/>
    <col min="24" max="24" width="14.28515625" style="4" hidden="1" customWidth="1"/>
    <col min="25" max="25" width="22.85546875" style="3" hidden="1" customWidth="1"/>
    <col min="26" max="27" width="23.5703125" style="3" hidden="1" customWidth="1"/>
    <col min="28" max="28" width="19" style="3" hidden="1" customWidth="1"/>
    <col min="29" max="29" width="20.85546875" style="3" hidden="1" customWidth="1"/>
    <col min="30" max="30" width="22.42578125" style="3" hidden="1" customWidth="1"/>
    <col min="31" max="16384" width="11.42578125" style="2"/>
  </cols>
  <sheetData>
    <row r="1" spans="2:30" ht="17.25" customHeight="1" x14ac:dyDescent="0.2"/>
    <row r="2" spans="2:30" ht="33" customHeight="1" thickBot="1" x14ac:dyDescent="0.25">
      <c r="B2" s="93" t="s">
        <v>33</v>
      </c>
      <c r="C2" s="93"/>
      <c r="D2" s="93"/>
      <c r="E2" s="93"/>
      <c r="F2" s="93"/>
      <c r="G2" s="93"/>
      <c r="H2" s="93"/>
      <c r="I2" s="93"/>
      <c r="J2" s="93"/>
      <c r="K2" s="93"/>
      <c r="L2" s="93"/>
      <c r="M2" s="93"/>
      <c r="N2" s="93"/>
      <c r="O2" s="93"/>
      <c r="P2" s="93"/>
      <c r="Q2" s="93"/>
      <c r="R2" s="93"/>
      <c r="S2" s="93"/>
      <c r="T2" s="21"/>
      <c r="U2" s="17"/>
      <c r="V2" s="17"/>
      <c r="W2" s="5"/>
      <c r="X2" s="5"/>
      <c r="Y2" s="11"/>
    </row>
    <row r="3" spans="2:30" ht="13.5" hidden="1" thickBot="1" x14ac:dyDescent="0.25">
      <c r="C3" s="62"/>
      <c r="D3" s="62"/>
      <c r="E3" s="62"/>
      <c r="F3" s="62"/>
      <c r="G3" s="62"/>
      <c r="H3" s="62"/>
      <c r="I3" s="62"/>
      <c r="J3" s="62"/>
      <c r="K3" s="62"/>
      <c r="L3" s="62"/>
      <c r="M3" s="62"/>
      <c r="N3" s="62"/>
      <c r="O3" s="62"/>
      <c r="P3" s="62"/>
      <c r="Q3" s="62"/>
      <c r="R3" s="62"/>
      <c r="S3" s="62"/>
      <c r="T3" s="21"/>
      <c r="U3" s="17"/>
      <c r="V3" s="17"/>
      <c r="W3" s="6"/>
      <c r="X3" s="6"/>
      <c r="Y3" s="9"/>
    </row>
    <row r="4" spans="2:30" ht="26.25" customHeight="1" x14ac:dyDescent="0.2">
      <c r="B4" s="99" t="s">
        <v>34</v>
      </c>
      <c r="C4" s="96"/>
      <c r="D4" s="96"/>
      <c r="E4" s="96"/>
      <c r="F4" s="96"/>
      <c r="G4" s="96"/>
      <c r="H4" s="96"/>
      <c r="I4" s="96"/>
      <c r="J4" s="96"/>
      <c r="K4" s="96"/>
      <c r="L4" s="96"/>
      <c r="M4" s="96"/>
      <c r="N4" s="96"/>
      <c r="O4" s="96"/>
      <c r="P4" s="96"/>
      <c r="Q4" s="96"/>
      <c r="R4" s="96"/>
      <c r="S4" s="100"/>
      <c r="T4" s="22"/>
      <c r="U4" s="19"/>
      <c r="V4" s="19"/>
      <c r="W4" s="81" t="s">
        <v>15</v>
      </c>
      <c r="X4" s="82"/>
    </row>
    <row r="5" spans="2:30" ht="26.25" customHeight="1" x14ac:dyDescent="0.2">
      <c r="B5" s="101" t="s">
        <v>35</v>
      </c>
      <c r="C5" s="102"/>
      <c r="D5" s="102"/>
      <c r="E5" s="102"/>
      <c r="F5" s="102"/>
      <c r="G5" s="102"/>
      <c r="H5" s="102"/>
      <c r="I5" s="102"/>
      <c r="J5" s="102"/>
      <c r="K5" s="102"/>
      <c r="L5" s="102"/>
      <c r="M5" s="102"/>
      <c r="N5" s="102"/>
      <c r="O5" s="102"/>
      <c r="P5" s="102"/>
      <c r="Q5" s="102"/>
      <c r="R5" s="102"/>
      <c r="S5" s="103"/>
      <c r="T5" s="23"/>
      <c r="U5" s="15"/>
      <c r="V5" s="15"/>
      <c r="W5" s="83" t="s">
        <v>19</v>
      </c>
      <c r="X5" s="84"/>
    </row>
    <row r="6" spans="2:30" ht="26.25" customHeight="1" thickBot="1" x14ac:dyDescent="0.25">
      <c r="B6" s="104" t="s">
        <v>23</v>
      </c>
      <c r="C6" s="105"/>
      <c r="D6" s="105"/>
      <c r="E6" s="105"/>
      <c r="F6" s="105"/>
      <c r="G6" s="105"/>
      <c r="H6" s="105"/>
      <c r="I6" s="105"/>
      <c r="J6" s="105"/>
      <c r="K6" s="105"/>
      <c r="L6" s="105"/>
      <c r="M6" s="105"/>
      <c r="N6" s="105"/>
      <c r="O6" s="105"/>
      <c r="P6" s="105"/>
      <c r="Q6" s="105"/>
      <c r="R6" s="105"/>
      <c r="S6" s="106"/>
      <c r="T6" s="24"/>
      <c r="U6" s="16"/>
      <c r="V6" s="16"/>
      <c r="W6" s="85" t="s">
        <v>16</v>
      </c>
      <c r="X6" s="86"/>
    </row>
    <row r="7" spans="2:30" ht="26.25" customHeight="1" x14ac:dyDescent="0.2">
      <c r="B7" s="96"/>
      <c r="C7" s="96"/>
      <c r="D7" s="96"/>
      <c r="E7" s="96"/>
      <c r="F7" s="96"/>
      <c r="G7" s="96"/>
      <c r="H7" s="96"/>
      <c r="I7" s="96"/>
      <c r="J7" s="96"/>
      <c r="K7" s="96"/>
      <c r="L7" s="96"/>
      <c r="M7" s="96"/>
      <c r="N7" s="96"/>
      <c r="O7" s="96"/>
      <c r="P7" s="96"/>
      <c r="Q7" s="96"/>
      <c r="R7" s="96"/>
      <c r="S7" s="96"/>
      <c r="T7" s="23"/>
      <c r="U7" s="26"/>
      <c r="V7" s="26"/>
      <c r="W7" s="7"/>
      <c r="X7" s="7"/>
    </row>
    <row r="8" spans="2:30" ht="55.5" customHeight="1" x14ac:dyDescent="0.2">
      <c r="C8" s="8" t="s">
        <v>17</v>
      </c>
      <c r="D8" s="97" t="s">
        <v>127</v>
      </c>
      <c r="E8" s="97"/>
      <c r="F8" s="97"/>
      <c r="G8" s="97"/>
      <c r="L8" s="62" t="s">
        <v>31</v>
      </c>
      <c r="M8" s="62"/>
      <c r="N8" s="28"/>
      <c r="O8" s="98" t="s">
        <v>32</v>
      </c>
      <c r="P8" s="98"/>
      <c r="Q8" s="98"/>
      <c r="R8" s="98"/>
      <c r="S8" s="98"/>
      <c r="T8" s="25"/>
      <c r="U8" s="18"/>
      <c r="V8" s="18"/>
    </row>
    <row r="9" spans="2:30" ht="27.75" customHeight="1" x14ac:dyDescent="0.2">
      <c r="C9" s="8" t="s">
        <v>18</v>
      </c>
      <c r="D9" s="95" t="s">
        <v>208</v>
      </c>
      <c r="E9" s="95"/>
      <c r="M9" s="32" t="s">
        <v>126</v>
      </c>
      <c r="N9" s="29"/>
      <c r="O9" s="94" t="s">
        <v>128</v>
      </c>
      <c r="P9" s="94"/>
      <c r="Q9" s="94"/>
      <c r="R9" s="94"/>
      <c r="S9" s="94"/>
    </row>
    <row r="10" spans="2:30" ht="9" customHeight="1" x14ac:dyDescent="0.2">
      <c r="Y10" s="70" t="s">
        <v>14</v>
      </c>
      <c r="Z10" s="70"/>
      <c r="AA10" s="70"/>
      <c r="AB10" s="70"/>
      <c r="AC10" s="70"/>
      <c r="AD10" s="70"/>
    </row>
    <row r="11" spans="2:30" ht="12" customHeight="1" x14ac:dyDescent="0.2">
      <c r="Y11" s="12"/>
      <c r="Z11" s="12"/>
      <c r="AA11" s="12"/>
      <c r="AB11" s="12"/>
      <c r="AC11" s="12"/>
      <c r="AD11" s="12"/>
    </row>
    <row r="12" spans="2:30" s="1" customFormat="1" ht="49.5" customHeight="1" x14ac:dyDescent="0.25">
      <c r="B12" s="121"/>
      <c r="C12" s="79" t="s">
        <v>36</v>
      </c>
      <c r="D12" s="71" t="s">
        <v>25</v>
      </c>
      <c r="E12" s="71" t="s">
        <v>45</v>
      </c>
      <c r="F12" s="79" t="s">
        <v>20</v>
      </c>
      <c r="G12" s="79" t="s">
        <v>0</v>
      </c>
      <c r="H12" s="107" t="s">
        <v>21</v>
      </c>
      <c r="I12" s="107" t="s">
        <v>209</v>
      </c>
      <c r="J12" s="79" t="s">
        <v>46</v>
      </c>
      <c r="K12" s="71" t="s">
        <v>4</v>
      </c>
      <c r="L12" s="71"/>
      <c r="M12" s="71"/>
      <c r="N12" s="87" t="s">
        <v>5</v>
      </c>
      <c r="O12" s="87"/>
      <c r="P12" s="88"/>
      <c r="Q12" s="79" t="s">
        <v>1</v>
      </c>
      <c r="R12" s="79" t="s">
        <v>22</v>
      </c>
      <c r="S12" s="71" t="s">
        <v>7</v>
      </c>
      <c r="T12" s="89" t="s">
        <v>26</v>
      </c>
      <c r="U12" s="91" t="s">
        <v>27</v>
      </c>
      <c r="V12" s="91" t="s">
        <v>28</v>
      </c>
      <c r="W12" s="76" t="s">
        <v>29</v>
      </c>
      <c r="X12" s="76" t="s">
        <v>30</v>
      </c>
      <c r="Y12" s="77" t="s">
        <v>8</v>
      </c>
      <c r="Z12" s="74" t="s">
        <v>9</v>
      </c>
      <c r="AA12" s="74" t="s">
        <v>13</v>
      </c>
      <c r="AB12" s="72" t="s">
        <v>11</v>
      </c>
      <c r="AC12" s="72" t="s">
        <v>10</v>
      </c>
      <c r="AD12" s="72" t="s">
        <v>12</v>
      </c>
    </row>
    <row r="13" spans="2:30" ht="66.75" customHeight="1" x14ac:dyDescent="0.2">
      <c r="C13" s="80"/>
      <c r="D13" s="71"/>
      <c r="E13" s="71"/>
      <c r="F13" s="80"/>
      <c r="G13" s="80"/>
      <c r="H13" s="108"/>
      <c r="I13" s="108"/>
      <c r="J13" s="80"/>
      <c r="K13" s="36" t="s">
        <v>2</v>
      </c>
      <c r="L13" s="36" t="s">
        <v>6</v>
      </c>
      <c r="M13" s="37" t="s">
        <v>3</v>
      </c>
      <c r="N13" s="36" t="s">
        <v>2</v>
      </c>
      <c r="O13" s="36" t="s">
        <v>6</v>
      </c>
      <c r="P13" s="37" t="s">
        <v>3</v>
      </c>
      <c r="Q13" s="80"/>
      <c r="R13" s="80"/>
      <c r="S13" s="71"/>
      <c r="T13" s="90"/>
      <c r="U13" s="92"/>
      <c r="V13" s="92"/>
      <c r="W13" s="76"/>
      <c r="X13" s="76"/>
      <c r="Y13" s="78"/>
      <c r="Z13" s="75"/>
      <c r="AA13" s="75"/>
      <c r="AB13" s="73"/>
      <c r="AC13" s="73"/>
      <c r="AD13" s="73"/>
    </row>
    <row r="14" spans="2:30" ht="108.75" customHeight="1" x14ac:dyDescent="0.2">
      <c r="B14" s="122">
        <v>1</v>
      </c>
      <c r="C14" s="63" t="s">
        <v>37</v>
      </c>
      <c r="D14" s="38" t="s">
        <v>134</v>
      </c>
      <c r="E14" s="33" t="s">
        <v>135</v>
      </c>
      <c r="F14" s="33" t="s">
        <v>136</v>
      </c>
      <c r="G14" s="33" t="s">
        <v>137</v>
      </c>
      <c r="H14" s="39"/>
      <c r="I14" s="40"/>
      <c r="J14" s="41" t="s">
        <v>57</v>
      </c>
      <c r="K14" s="42">
        <v>1</v>
      </c>
      <c r="L14" s="42">
        <v>1</v>
      </c>
      <c r="M14" s="43">
        <v>2021</v>
      </c>
      <c r="N14" s="42">
        <v>12</v>
      </c>
      <c r="O14" s="42">
        <v>31</v>
      </c>
      <c r="P14" s="43">
        <v>2023</v>
      </c>
      <c r="Q14" s="109"/>
      <c r="R14" s="41" t="s">
        <v>47</v>
      </c>
      <c r="S14" s="33" t="s">
        <v>74</v>
      </c>
      <c r="T14" s="44">
        <v>0</v>
      </c>
      <c r="U14" s="33"/>
      <c r="V14" s="33"/>
      <c r="W14" s="33"/>
      <c r="X14" s="33"/>
      <c r="Y14" s="45"/>
      <c r="Z14" s="46"/>
      <c r="AA14" s="47"/>
      <c r="AB14" s="47"/>
      <c r="AC14" s="48"/>
      <c r="AD14" s="48"/>
    </row>
    <row r="15" spans="2:30" ht="56.25" customHeight="1" x14ac:dyDescent="0.2">
      <c r="B15" s="122">
        <f>1+B14</f>
        <v>2</v>
      </c>
      <c r="C15" s="63"/>
      <c r="D15" s="38" t="s">
        <v>129</v>
      </c>
      <c r="E15" s="33" t="s">
        <v>130</v>
      </c>
      <c r="F15" s="33" t="s">
        <v>86</v>
      </c>
      <c r="G15" s="33" t="s">
        <v>131</v>
      </c>
      <c r="H15" s="39"/>
      <c r="I15" s="40"/>
      <c r="J15" s="41" t="s">
        <v>57</v>
      </c>
      <c r="K15" s="42">
        <v>1</v>
      </c>
      <c r="L15" s="42">
        <v>1</v>
      </c>
      <c r="M15" s="43">
        <v>2021</v>
      </c>
      <c r="N15" s="42">
        <v>12</v>
      </c>
      <c r="O15" s="42">
        <v>31</v>
      </c>
      <c r="P15" s="43">
        <v>2023</v>
      </c>
      <c r="Q15" s="109"/>
      <c r="R15" s="41" t="s">
        <v>47</v>
      </c>
      <c r="S15" s="33" t="s">
        <v>74</v>
      </c>
      <c r="T15" s="44"/>
      <c r="U15" s="33"/>
      <c r="V15" s="33"/>
      <c r="W15" s="33"/>
      <c r="X15" s="33"/>
      <c r="Y15" s="45"/>
      <c r="Z15" s="46"/>
      <c r="AA15" s="47"/>
      <c r="AB15" s="47"/>
      <c r="AC15" s="48"/>
      <c r="AD15" s="48"/>
    </row>
    <row r="16" spans="2:30" ht="69" customHeight="1" x14ac:dyDescent="0.2">
      <c r="B16" s="122">
        <f t="shared" ref="B16:B53" si="0">1+B15</f>
        <v>3</v>
      </c>
      <c r="C16" s="110" t="s">
        <v>38</v>
      </c>
      <c r="D16" s="35" t="s">
        <v>87</v>
      </c>
      <c r="E16" s="33" t="s">
        <v>113</v>
      </c>
      <c r="F16" s="33" t="s">
        <v>75</v>
      </c>
      <c r="G16" s="33" t="s">
        <v>88</v>
      </c>
      <c r="H16" s="39"/>
      <c r="I16" s="40"/>
      <c r="J16" s="41" t="s">
        <v>58</v>
      </c>
      <c r="K16" s="42">
        <v>1</v>
      </c>
      <c r="L16" s="42">
        <v>1</v>
      </c>
      <c r="M16" s="43">
        <v>2021</v>
      </c>
      <c r="N16" s="42">
        <v>12</v>
      </c>
      <c r="O16" s="42">
        <v>31</v>
      </c>
      <c r="P16" s="43">
        <v>2023</v>
      </c>
      <c r="Q16" s="109"/>
      <c r="R16" s="41" t="s">
        <v>50</v>
      </c>
      <c r="S16" s="33" t="s">
        <v>74</v>
      </c>
      <c r="T16" s="44"/>
      <c r="U16" s="33"/>
      <c r="V16" s="33"/>
      <c r="W16" s="33"/>
      <c r="X16" s="33"/>
      <c r="Y16" s="45"/>
      <c r="Z16" s="46"/>
      <c r="AA16" s="47"/>
      <c r="AB16" s="47"/>
      <c r="AC16" s="48"/>
      <c r="AD16" s="48"/>
    </row>
    <row r="17" spans="2:30" ht="87.75" customHeight="1" x14ac:dyDescent="0.2">
      <c r="B17" s="122">
        <f t="shared" si="0"/>
        <v>4</v>
      </c>
      <c r="C17" s="110"/>
      <c r="D17" s="35" t="s">
        <v>59</v>
      </c>
      <c r="E17" s="33" t="s">
        <v>61</v>
      </c>
      <c r="F17" s="33" t="s">
        <v>60</v>
      </c>
      <c r="G17" s="33" t="s">
        <v>62</v>
      </c>
      <c r="H17" s="39"/>
      <c r="I17" s="40"/>
      <c r="J17" s="41" t="s">
        <v>58</v>
      </c>
      <c r="K17" s="42">
        <v>1</v>
      </c>
      <c r="L17" s="42">
        <v>1</v>
      </c>
      <c r="M17" s="43">
        <v>2021</v>
      </c>
      <c r="N17" s="42">
        <v>12</v>
      </c>
      <c r="O17" s="42">
        <v>31</v>
      </c>
      <c r="P17" s="43">
        <v>2023</v>
      </c>
      <c r="Q17" s="49"/>
      <c r="R17" s="41" t="s">
        <v>50</v>
      </c>
      <c r="S17" s="33" t="s">
        <v>74</v>
      </c>
      <c r="T17" s="44">
        <v>0</v>
      </c>
      <c r="U17" s="33"/>
      <c r="V17" s="33"/>
      <c r="W17" s="33"/>
      <c r="X17" s="33"/>
      <c r="Y17" s="48"/>
      <c r="Z17" s="48"/>
      <c r="AA17" s="48"/>
      <c r="AB17" s="48"/>
      <c r="AC17" s="48"/>
      <c r="AD17" s="48"/>
    </row>
    <row r="18" spans="2:30" ht="59.25" customHeight="1" x14ac:dyDescent="0.2">
      <c r="B18" s="122">
        <f t="shared" si="0"/>
        <v>5</v>
      </c>
      <c r="C18" s="111"/>
      <c r="D18" s="35" t="s">
        <v>63</v>
      </c>
      <c r="E18" s="33" t="s">
        <v>64</v>
      </c>
      <c r="F18" s="33" t="s">
        <v>65</v>
      </c>
      <c r="G18" s="33" t="s">
        <v>123</v>
      </c>
      <c r="H18" s="39"/>
      <c r="I18" s="40"/>
      <c r="J18" s="41" t="s">
        <v>58</v>
      </c>
      <c r="K18" s="42">
        <v>1</v>
      </c>
      <c r="L18" s="42">
        <v>1</v>
      </c>
      <c r="M18" s="43">
        <v>2021</v>
      </c>
      <c r="N18" s="42">
        <v>12</v>
      </c>
      <c r="O18" s="42">
        <v>31</v>
      </c>
      <c r="P18" s="43">
        <v>2023</v>
      </c>
      <c r="Q18" s="49"/>
      <c r="R18" s="41" t="s">
        <v>50</v>
      </c>
      <c r="S18" s="33" t="s">
        <v>74</v>
      </c>
      <c r="T18" s="44">
        <v>0</v>
      </c>
      <c r="U18" s="33"/>
      <c r="V18" s="33"/>
      <c r="W18" s="33"/>
      <c r="X18" s="33"/>
      <c r="Y18" s="48"/>
      <c r="Z18" s="48"/>
      <c r="AA18" s="48"/>
      <c r="AB18" s="48"/>
      <c r="AC18" s="48"/>
      <c r="AD18" s="48"/>
    </row>
    <row r="19" spans="2:30" ht="72.75" customHeight="1" x14ac:dyDescent="0.2">
      <c r="B19" s="122">
        <f t="shared" si="0"/>
        <v>6</v>
      </c>
      <c r="C19" s="56" t="s">
        <v>39</v>
      </c>
      <c r="D19" s="38" t="s">
        <v>106</v>
      </c>
      <c r="E19" s="33" t="s">
        <v>107</v>
      </c>
      <c r="F19" s="33" t="s">
        <v>86</v>
      </c>
      <c r="G19" s="33" t="s">
        <v>108</v>
      </c>
      <c r="H19" s="39"/>
      <c r="I19" s="40"/>
      <c r="J19" s="41" t="s">
        <v>57</v>
      </c>
      <c r="K19" s="42">
        <v>1</v>
      </c>
      <c r="L19" s="42">
        <v>1</v>
      </c>
      <c r="M19" s="43">
        <v>2021</v>
      </c>
      <c r="N19" s="42">
        <v>12</v>
      </c>
      <c r="O19" s="42">
        <v>31</v>
      </c>
      <c r="P19" s="43">
        <v>2023</v>
      </c>
      <c r="Q19" s="49"/>
      <c r="R19" s="41" t="s">
        <v>47</v>
      </c>
      <c r="S19" s="33" t="s">
        <v>74</v>
      </c>
      <c r="T19" s="44"/>
      <c r="U19" s="50"/>
      <c r="V19" s="50"/>
      <c r="W19" s="50"/>
      <c r="X19" s="50"/>
      <c r="Y19" s="48"/>
      <c r="Z19" s="48"/>
      <c r="AA19" s="48"/>
      <c r="AB19" s="48"/>
      <c r="AC19" s="48"/>
      <c r="AD19" s="48"/>
    </row>
    <row r="20" spans="2:30" ht="61.5" customHeight="1" x14ac:dyDescent="0.2">
      <c r="B20" s="122">
        <f t="shared" si="0"/>
        <v>7</v>
      </c>
      <c r="C20" s="57"/>
      <c r="D20" s="59" t="s">
        <v>89</v>
      </c>
      <c r="E20" s="33" t="s">
        <v>114</v>
      </c>
      <c r="F20" s="33" t="s">
        <v>105</v>
      </c>
      <c r="G20" s="33" t="s">
        <v>90</v>
      </c>
      <c r="H20" s="39"/>
      <c r="I20" s="40"/>
      <c r="J20" s="41" t="s">
        <v>48</v>
      </c>
      <c r="K20" s="42">
        <v>1</v>
      </c>
      <c r="L20" s="42">
        <v>1</v>
      </c>
      <c r="M20" s="43">
        <v>2021</v>
      </c>
      <c r="N20" s="42">
        <v>12</v>
      </c>
      <c r="O20" s="42">
        <v>31</v>
      </c>
      <c r="P20" s="43">
        <v>2023</v>
      </c>
      <c r="Q20" s="49"/>
      <c r="R20" s="41" t="s">
        <v>50</v>
      </c>
      <c r="S20" s="33" t="s">
        <v>76</v>
      </c>
      <c r="T20" s="44"/>
      <c r="U20" s="50"/>
      <c r="V20" s="50"/>
      <c r="W20" s="50"/>
      <c r="X20" s="50"/>
      <c r="Y20" s="48"/>
      <c r="Z20" s="48"/>
      <c r="AA20" s="48"/>
      <c r="AB20" s="48"/>
      <c r="AC20" s="48"/>
      <c r="AD20" s="48"/>
    </row>
    <row r="21" spans="2:30" ht="61.5" customHeight="1" x14ac:dyDescent="0.2">
      <c r="B21" s="122">
        <f t="shared" si="0"/>
        <v>8</v>
      </c>
      <c r="C21" s="57"/>
      <c r="D21" s="60"/>
      <c r="E21" s="33" t="s">
        <v>77</v>
      </c>
      <c r="F21" s="33" t="s">
        <v>78</v>
      </c>
      <c r="G21" s="33" t="s">
        <v>79</v>
      </c>
      <c r="H21" s="39"/>
      <c r="I21" s="40"/>
      <c r="J21" s="41" t="s">
        <v>48</v>
      </c>
      <c r="K21" s="42">
        <v>1</v>
      </c>
      <c r="L21" s="42">
        <v>1</v>
      </c>
      <c r="M21" s="43">
        <v>2021</v>
      </c>
      <c r="N21" s="42">
        <v>12</v>
      </c>
      <c r="O21" s="42">
        <v>31</v>
      </c>
      <c r="P21" s="43">
        <v>2023</v>
      </c>
      <c r="Q21" s="49"/>
      <c r="R21" s="41" t="s">
        <v>68</v>
      </c>
      <c r="S21" s="33" t="s">
        <v>76</v>
      </c>
      <c r="T21" s="44"/>
      <c r="U21" s="50"/>
      <c r="V21" s="50"/>
      <c r="W21" s="50"/>
      <c r="X21" s="50"/>
      <c r="Y21" s="48"/>
      <c r="Z21" s="48"/>
      <c r="AA21" s="48"/>
      <c r="AB21" s="48"/>
      <c r="AC21" s="48"/>
      <c r="AD21" s="48"/>
    </row>
    <row r="22" spans="2:30" ht="61.5" customHeight="1" x14ac:dyDescent="0.2">
      <c r="B22" s="122">
        <f t="shared" si="0"/>
        <v>9</v>
      </c>
      <c r="C22" s="57"/>
      <c r="D22" s="60"/>
      <c r="E22" s="33" t="s">
        <v>109</v>
      </c>
      <c r="F22" s="33" t="s">
        <v>117</v>
      </c>
      <c r="G22" s="33" t="s">
        <v>91</v>
      </c>
      <c r="H22" s="39"/>
      <c r="I22" s="40"/>
      <c r="J22" s="41" t="s">
        <v>48</v>
      </c>
      <c r="K22" s="42">
        <v>1</v>
      </c>
      <c r="L22" s="42">
        <v>1</v>
      </c>
      <c r="M22" s="43">
        <v>2021</v>
      </c>
      <c r="N22" s="42">
        <v>12</v>
      </c>
      <c r="O22" s="42">
        <v>31</v>
      </c>
      <c r="P22" s="43">
        <v>2023</v>
      </c>
      <c r="Q22" s="49"/>
      <c r="R22" s="41" t="s">
        <v>50</v>
      </c>
      <c r="S22" s="33" t="s">
        <v>74</v>
      </c>
      <c r="T22" s="44"/>
      <c r="U22" s="50"/>
      <c r="V22" s="50"/>
      <c r="W22" s="50"/>
      <c r="X22" s="50"/>
      <c r="Y22" s="48"/>
      <c r="Z22" s="48"/>
      <c r="AA22" s="48"/>
      <c r="AB22" s="48"/>
      <c r="AC22" s="48"/>
      <c r="AD22" s="48"/>
    </row>
    <row r="23" spans="2:30" ht="61.5" customHeight="1" x14ac:dyDescent="0.2">
      <c r="B23" s="122">
        <f t="shared" si="0"/>
        <v>10</v>
      </c>
      <c r="C23" s="57"/>
      <c r="D23" s="61"/>
      <c r="E23" s="33" t="s">
        <v>115</v>
      </c>
      <c r="F23" s="33" t="s">
        <v>116</v>
      </c>
      <c r="G23" s="33" t="s">
        <v>118</v>
      </c>
      <c r="H23" s="39"/>
      <c r="I23" s="40"/>
      <c r="J23" s="41" t="s">
        <v>48</v>
      </c>
      <c r="K23" s="42">
        <v>1</v>
      </c>
      <c r="L23" s="42">
        <v>1</v>
      </c>
      <c r="M23" s="43">
        <v>2021</v>
      </c>
      <c r="N23" s="42">
        <v>12</v>
      </c>
      <c r="O23" s="42">
        <v>31</v>
      </c>
      <c r="P23" s="43">
        <v>2023</v>
      </c>
      <c r="Q23" s="49"/>
      <c r="R23" s="41" t="s">
        <v>68</v>
      </c>
      <c r="S23" s="33" t="s">
        <v>119</v>
      </c>
      <c r="T23" s="44"/>
      <c r="U23" s="50"/>
      <c r="V23" s="50"/>
      <c r="W23" s="50"/>
      <c r="X23" s="50"/>
      <c r="Y23" s="48"/>
      <c r="Z23" s="48"/>
      <c r="AA23" s="48"/>
      <c r="AB23" s="48"/>
      <c r="AC23" s="48"/>
      <c r="AD23" s="48"/>
    </row>
    <row r="24" spans="2:30" ht="60.75" customHeight="1" x14ac:dyDescent="0.2">
      <c r="B24" s="122">
        <f t="shared" si="0"/>
        <v>11</v>
      </c>
      <c r="C24" s="57"/>
      <c r="D24" s="123" t="s">
        <v>133</v>
      </c>
      <c r="E24" s="124" t="s">
        <v>132</v>
      </c>
      <c r="F24" s="124" t="s">
        <v>49</v>
      </c>
      <c r="G24" s="124" t="s">
        <v>56</v>
      </c>
      <c r="H24" s="125">
        <v>3000000</v>
      </c>
      <c r="I24" s="40" t="s">
        <v>210</v>
      </c>
      <c r="J24" s="41" t="s">
        <v>55</v>
      </c>
      <c r="K24" s="42">
        <v>1</v>
      </c>
      <c r="L24" s="42">
        <v>1</v>
      </c>
      <c r="M24" s="43">
        <v>2021</v>
      </c>
      <c r="N24" s="42">
        <v>12</v>
      </c>
      <c r="O24" s="42">
        <v>31</v>
      </c>
      <c r="P24" s="43">
        <v>2021</v>
      </c>
      <c r="Q24" s="49" t="s">
        <v>51</v>
      </c>
      <c r="R24" s="41" t="s">
        <v>74</v>
      </c>
      <c r="S24" s="33" t="s">
        <v>74</v>
      </c>
      <c r="T24" s="44"/>
      <c r="U24" s="50"/>
      <c r="V24" s="50"/>
      <c r="W24" s="50"/>
      <c r="X24" s="50"/>
      <c r="Y24" s="48"/>
      <c r="Z24" s="48"/>
      <c r="AA24" s="48"/>
      <c r="AB24" s="48"/>
      <c r="AC24" s="48"/>
      <c r="AD24" s="48"/>
    </row>
    <row r="25" spans="2:30" ht="96.75" customHeight="1" x14ac:dyDescent="0.2">
      <c r="B25" s="122">
        <f t="shared" si="0"/>
        <v>12</v>
      </c>
      <c r="C25" s="57"/>
      <c r="D25" s="126" t="s">
        <v>92</v>
      </c>
      <c r="E25" s="124" t="s">
        <v>93</v>
      </c>
      <c r="F25" s="124" t="s">
        <v>105</v>
      </c>
      <c r="G25" s="124" t="s">
        <v>94</v>
      </c>
      <c r="H25" s="125">
        <v>30000000</v>
      </c>
      <c r="I25" s="40" t="s">
        <v>210</v>
      </c>
      <c r="J25" s="41" t="s">
        <v>48</v>
      </c>
      <c r="K25" s="42">
        <v>1</v>
      </c>
      <c r="L25" s="42">
        <v>1</v>
      </c>
      <c r="M25" s="43">
        <v>2021</v>
      </c>
      <c r="N25" s="42">
        <v>12</v>
      </c>
      <c r="O25" s="42">
        <v>31</v>
      </c>
      <c r="P25" s="43">
        <v>2023</v>
      </c>
      <c r="Q25" s="49"/>
      <c r="R25" s="41" t="s">
        <v>68</v>
      </c>
      <c r="S25" s="33" t="s">
        <v>80</v>
      </c>
      <c r="T25" s="44"/>
      <c r="U25" s="50"/>
      <c r="V25" s="50"/>
      <c r="W25" s="50"/>
      <c r="X25" s="50"/>
      <c r="Y25" s="48"/>
      <c r="Z25" s="48"/>
      <c r="AA25" s="48"/>
      <c r="AB25" s="48"/>
      <c r="AC25" s="48"/>
      <c r="AD25" s="48"/>
    </row>
    <row r="26" spans="2:30" ht="84" customHeight="1" x14ac:dyDescent="0.2">
      <c r="B26" s="122">
        <f t="shared" si="0"/>
        <v>13</v>
      </c>
      <c r="C26" s="58"/>
      <c r="D26" s="127" t="s">
        <v>95</v>
      </c>
      <c r="E26" s="124" t="s">
        <v>96</v>
      </c>
      <c r="F26" s="124" t="s">
        <v>105</v>
      </c>
      <c r="G26" s="124" t="s">
        <v>97</v>
      </c>
      <c r="H26" s="125">
        <v>30000000</v>
      </c>
      <c r="I26" s="40" t="s">
        <v>210</v>
      </c>
      <c r="J26" s="41" t="s">
        <v>54</v>
      </c>
      <c r="K26" s="42">
        <v>1</v>
      </c>
      <c r="L26" s="42">
        <v>1</v>
      </c>
      <c r="M26" s="43">
        <v>2021</v>
      </c>
      <c r="N26" s="42">
        <v>12</v>
      </c>
      <c r="O26" s="42">
        <v>31</v>
      </c>
      <c r="P26" s="43">
        <v>2023</v>
      </c>
      <c r="Q26" s="49"/>
      <c r="R26" s="41" t="s">
        <v>53</v>
      </c>
      <c r="S26" s="33" t="s">
        <v>98</v>
      </c>
      <c r="T26" s="44"/>
      <c r="U26" s="50"/>
      <c r="V26" s="50"/>
      <c r="W26" s="50"/>
      <c r="X26" s="50"/>
      <c r="Y26" s="48"/>
      <c r="Z26" s="48"/>
      <c r="AA26" s="48"/>
      <c r="AB26" s="48"/>
      <c r="AC26" s="48"/>
      <c r="AD26" s="48"/>
    </row>
    <row r="27" spans="2:30" ht="75.75" customHeight="1" x14ac:dyDescent="0.2">
      <c r="B27" s="122">
        <f t="shared" si="0"/>
        <v>14</v>
      </c>
      <c r="C27" s="64" t="s">
        <v>40</v>
      </c>
      <c r="D27" s="127" t="s">
        <v>138</v>
      </c>
      <c r="E27" s="124" t="s">
        <v>141</v>
      </c>
      <c r="F27" s="124" t="s">
        <v>105</v>
      </c>
      <c r="G27" s="124" t="s">
        <v>142</v>
      </c>
      <c r="H27" s="125"/>
      <c r="I27" s="40"/>
      <c r="J27" s="41" t="s">
        <v>54</v>
      </c>
      <c r="K27" s="42">
        <v>1</v>
      </c>
      <c r="L27" s="42">
        <v>1</v>
      </c>
      <c r="M27" s="43">
        <v>2021</v>
      </c>
      <c r="N27" s="42">
        <v>12</v>
      </c>
      <c r="O27" s="42">
        <v>31</v>
      </c>
      <c r="P27" s="43">
        <v>2023</v>
      </c>
      <c r="Q27" s="49"/>
      <c r="R27" s="41" t="s">
        <v>50</v>
      </c>
      <c r="S27" s="33" t="s">
        <v>76</v>
      </c>
      <c r="T27" s="44"/>
      <c r="U27" s="50"/>
      <c r="V27" s="50"/>
      <c r="W27" s="50"/>
      <c r="X27" s="50"/>
      <c r="Y27" s="48"/>
      <c r="Z27" s="48"/>
      <c r="AA27" s="48"/>
      <c r="AB27" s="48"/>
      <c r="AC27" s="48"/>
      <c r="AD27" s="48"/>
    </row>
    <row r="28" spans="2:30" ht="76.5" customHeight="1" x14ac:dyDescent="0.2">
      <c r="B28" s="122">
        <f t="shared" si="0"/>
        <v>15</v>
      </c>
      <c r="C28" s="65"/>
      <c r="D28" s="127" t="s">
        <v>140</v>
      </c>
      <c r="E28" s="124" t="s">
        <v>143</v>
      </c>
      <c r="F28" s="124" t="s">
        <v>105</v>
      </c>
      <c r="G28" s="124" t="s">
        <v>144</v>
      </c>
      <c r="H28" s="125"/>
      <c r="I28" s="40"/>
      <c r="J28" s="41" t="s">
        <v>54</v>
      </c>
      <c r="K28" s="42">
        <v>1</v>
      </c>
      <c r="L28" s="42">
        <v>1</v>
      </c>
      <c r="M28" s="43">
        <v>2021</v>
      </c>
      <c r="N28" s="42">
        <v>12</v>
      </c>
      <c r="O28" s="42">
        <v>31</v>
      </c>
      <c r="P28" s="43">
        <v>2023</v>
      </c>
      <c r="Q28" s="49"/>
      <c r="R28" s="41" t="s">
        <v>50</v>
      </c>
      <c r="S28" s="33" t="s">
        <v>145</v>
      </c>
      <c r="T28" s="44"/>
      <c r="U28" s="50"/>
      <c r="V28" s="50"/>
      <c r="W28" s="50"/>
      <c r="X28" s="50"/>
      <c r="Y28" s="48"/>
      <c r="Z28" s="48"/>
      <c r="AA28" s="48"/>
      <c r="AB28" s="48"/>
      <c r="AC28" s="48"/>
      <c r="AD28" s="48"/>
    </row>
    <row r="29" spans="2:30" ht="66" customHeight="1" x14ac:dyDescent="0.2">
      <c r="B29" s="122">
        <f t="shared" si="0"/>
        <v>16</v>
      </c>
      <c r="C29" s="66"/>
      <c r="D29" s="126" t="s">
        <v>139</v>
      </c>
      <c r="E29" s="124" t="s">
        <v>146</v>
      </c>
      <c r="F29" s="124" t="s">
        <v>49</v>
      </c>
      <c r="G29" s="124" t="s">
        <v>147</v>
      </c>
      <c r="H29" s="125">
        <v>5000000</v>
      </c>
      <c r="I29" s="40" t="s">
        <v>211</v>
      </c>
      <c r="J29" s="41" t="s">
        <v>55</v>
      </c>
      <c r="K29" s="42">
        <v>1</v>
      </c>
      <c r="L29" s="42">
        <v>1</v>
      </c>
      <c r="M29" s="43">
        <v>2021</v>
      </c>
      <c r="N29" s="42">
        <v>12</v>
      </c>
      <c r="O29" s="42">
        <v>31</v>
      </c>
      <c r="P29" s="43">
        <v>2023</v>
      </c>
      <c r="Q29" s="49"/>
      <c r="R29" s="41" t="s">
        <v>51</v>
      </c>
      <c r="S29" s="33" t="s">
        <v>74</v>
      </c>
      <c r="T29" s="44"/>
      <c r="U29" s="50"/>
      <c r="V29" s="50"/>
      <c r="W29" s="50"/>
      <c r="X29" s="50"/>
      <c r="Y29" s="48"/>
      <c r="Z29" s="48"/>
      <c r="AA29" s="48"/>
      <c r="AB29" s="48"/>
      <c r="AC29" s="48"/>
      <c r="AD29" s="48"/>
    </row>
    <row r="30" spans="2:30" ht="66" customHeight="1" x14ac:dyDescent="0.2">
      <c r="B30" s="122">
        <f t="shared" si="0"/>
        <v>17</v>
      </c>
      <c r="C30" s="67" t="s">
        <v>41</v>
      </c>
      <c r="D30" s="126" t="s">
        <v>148</v>
      </c>
      <c r="E30" s="124" t="s">
        <v>149</v>
      </c>
      <c r="F30" s="124" t="s">
        <v>150</v>
      </c>
      <c r="G30" s="124" t="s">
        <v>151</v>
      </c>
      <c r="H30" s="125"/>
      <c r="I30" s="40"/>
      <c r="J30" s="41" t="s">
        <v>66</v>
      </c>
      <c r="K30" s="42">
        <v>1</v>
      </c>
      <c r="L30" s="42">
        <v>1</v>
      </c>
      <c r="M30" s="43">
        <v>2021</v>
      </c>
      <c r="N30" s="42">
        <v>12</v>
      </c>
      <c r="O30" s="42">
        <v>31</v>
      </c>
      <c r="P30" s="43">
        <v>2023</v>
      </c>
      <c r="Q30" s="49"/>
      <c r="R30" s="41" t="s">
        <v>50</v>
      </c>
      <c r="S30" s="33" t="s">
        <v>83</v>
      </c>
      <c r="T30" s="44"/>
      <c r="U30" s="50"/>
      <c r="V30" s="50"/>
      <c r="W30" s="50"/>
      <c r="X30" s="50"/>
      <c r="Y30" s="48"/>
      <c r="Z30" s="48"/>
      <c r="AA30" s="48"/>
      <c r="AB30" s="48"/>
      <c r="AC30" s="48"/>
      <c r="AD30" s="48"/>
    </row>
    <row r="31" spans="2:30" ht="66" customHeight="1" x14ac:dyDescent="0.2">
      <c r="B31" s="122">
        <f t="shared" si="0"/>
        <v>18</v>
      </c>
      <c r="C31" s="68"/>
      <c r="D31" s="126" t="s">
        <v>152</v>
      </c>
      <c r="E31" s="124" t="s">
        <v>161</v>
      </c>
      <c r="F31" s="124" t="s">
        <v>162</v>
      </c>
      <c r="G31" s="124" t="s">
        <v>205</v>
      </c>
      <c r="H31" s="125"/>
      <c r="I31" s="40"/>
      <c r="J31" s="41" t="s">
        <v>66</v>
      </c>
      <c r="K31" s="42">
        <v>1</v>
      </c>
      <c r="L31" s="42">
        <v>1</v>
      </c>
      <c r="M31" s="43">
        <v>2021</v>
      </c>
      <c r="N31" s="42">
        <v>12</v>
      </c>
      <c r="O31" s="42">
        <v>31</v>
      </c>
      <c r="P31" s="43">
        <v>2023</v>
      </c>
      <c r="Q31" s="49"/>
      <c r="R31" s="41" t="s">
        <v>50</v>
      </c>
      <c r="S31" s="33" t="s">
        <v>175</v>
      </c>
      <c r="T31" s="44"/>
      <c r="U31" s="50"/>
      <c r="V31" s="50"/>
      <c r="W31" s="50"/>
      <c r="X31" s="50"/>
      <c r="Y31" s="48"/>
      <c r="Z31" s="48"/>
      <c r="AA31" s="48"/>
      <c r="AB31" s="48"/>
      <c r="AC31" s="48"/>
      <c r="AD31" s="48"/>
    </row>
    <row r="32" spans="2:30" ht="72.75" customHeight="1" x14ac:dyDescent="0.2">
      <c r="B32" s="122">
        <f t="shared" si="0"/>
        <v>19</v>
      </c>
      <c r="C32" s="68"/>
      <c r="D32" s="128" t="s">
        <v>153</v>
      </c>
      <c r="E32" s="124" t="s">
        <v>111</v>
      </c>
      <c r="F32" s="124" t="s">
        <v>81</v>
      </c>
      <c r="G32" s="124" t="s">
        <v>82</v>
      </c>
      <c r="H32" s="129"/>
      <c r="I32" s="46"/>
      <c r="J32" s="41" t="s">
        <v>66</v>
      </c>
      <c r="K32" s="42">
        <v>1</v>
      </c>
      <c r="L32" s="42">
        <v>1</v>
      </c>
      <c r="M32" s="43">
        <v>2021</v>
      </c>
      <c r="N32" s="42">
        <v>12</v>
      </c>
      <c r="O32" s="42">
        <v>31</v>
      </c>
      <c r="P32" s="43">
        <v>2023</v>
      </c>
      <c r="Q32" s="49"/>
      <c r="R32" s="41" t="s">
        <v>50</v>
      </c>
      <c r="S32" s="33" t="s">
        <v>83</v>
      </c>
      <c r="T32" s="44"/>
      <c r="U32" s="50"/>
      <c r="V32" s="50"/>
      <c r="W32" s="50"/>
      <c r="X32" s="50"/>
      <c r="Y32" s="48"/>
      <c r="Z32" s="48"/>
      <c r="AA32" s="48"/>
      <c r="AB32" s="48"/>
      <c r="AC32" s="48"/>
      <c r="AD32" s="48"/>
    </row>
    <row r="33" spans="2:30" ht="73.5" customHeight="1" x14ac:dyDescent="0.2">
      <c r="B33" s="122">
        <f t="shared" si="0"/>
        <v>20</v>
      </c>
      <c r="C33" s="68"/>
      <c r="D33" s="130"/>
      <c r="E33" s="124" t="s">
        <v>100</v>
      </c>
      <c r="F33" s="124" t="s">
        <v>110</v>
      </c>
      <c r="G33" s="124" t="s">
        <v>101</v>
      </c>
      <c r="H33" s="129"/>
      <c r="I33" s="46"/>
      <c r="J33" s="41" t="s">
        <v>66</v>
      </c>
      <c r="K33" s="42">
        <v>1</v>
      </c>
      <c r="L33" s="42">
        <v>1</v>
      </c>
      <c r="M33" s="43">
        <v>2021</v>
      </c>
      <c r="N33" s="42">
        <v>12</v>
      </c>
      <c r="O33" s="42">
        <v>31</v>
      </c>
      <c r="P33" s="43">
        <v>2023</v>
      </c>
      <c r="Q33" s="49"/>
      <c r="R33" s="41" t="s">
        <v>50</v>
      </c>
      <c r="S33" s="33" t="s">
        <v>83</v>
      </c>
      <c r="T33" s="44"/>
      <c r="U33" s="50"/>
      <c r="V33" s="50"/>
      <c r="W33" s="50"/>
      <c r="X33" s="50"/>
      <c r="Y33" s="48"/>
      <c r="Z33" s="48"/>
      <c r="AA33" s="48"/>
      <c r="AB33" s="48"/>
      <c r="AC33" s="48"/>
      <c r="AD33" s="48"/>
    </row>
    <row r="34" spans="2:30" ht="63" customHeight="1" x14ac:dyDescent="0.2">
      <c r="B34" s="122">
        <f t="shared" si="0"/>
        <v>21</v>
      </c>
      <c r="C34" s="68"/>
      <c r="D34" s="124" t="s">
        <v>154</v>
      </c>
      <c r="E34" s="124" t="s">
        <v>163</v>
      </c>
      <c r="F34" s="124" t="s">
        <v>105</v>
      </c>
      <c r="G34" s="124" t="s">
        <v>155</v>
      </c>
      <c r="H34" s="125"/>
      <c r="I34" s="46"/>
      <c r="J34" s="41" t="s">
        <v>66</v>
      </c>
      <c r="K34" s="42">
        <v>1</v>
      </c>
      <c r="L34" s="42">
        <v>1</v>
      </c>
      <c r="M34" s="43">
        <v>2021</v>
      </c>
      <c r="N34" s="42">
        <v>12</v>
      </c>
      <c r="O34" s="42">
        <v>31</v>
      </c>
      <c r="P34" s="43">
        <v>2023</v>
      </c>
      <c r="Q34" s="49"/>
      <c r="R34" s="41" t="s">
        <v>51</v>
      </c>
      <c r="S34" s="33" t="s">
        <v>83</v>
      </c>
      <c r="T34" s="44"/>
      <c r="U34" s="50"/>
      <c r="V34" s="50"/>
      <c r="W34" s="50"/>
      <c r="X34" s="50"/>
      <c r="Y34" s="48"/>
      <c r="Z34" s="48"/>
      <c r="AA34" s="48"/>
      <c r="AB34" s="48"/>
      <c r="AC34" s="48"/>
      <c r="AD34" s="48"/>
    </row>
    <row r="35" spans="2:30" ht="63" customHeight="1" x14ac:dyDescent="0.2">
      <c r="B35" s="122">
        <f t="shared" si="0"/>
        <v>22</v>
      </c>
      <c r="C35" s="68"/>
      <c r="D35" s="131" t="s">
        <v>164</v>
      </c>
      <c r="E35" s="124" t="s">
        <v>212</v>
      </c>
      <c r="F35" s="124" t="s">
        <v>213</v>
      </c>
      <c r="G35" s="124" t="s">
        <v>214</v>
      </c>
      <c r="H35" s="125">
        <v>100000000</v>
      </c>
      <c r="I35" s="46" t="s">
        <v>215</v>
      </c>
      <c r="J35" s="41" t="s">
        <v>66</v>
      </c>
      <c r="K35" s="42">
        <v>1</v>
      </c>
      <c r="L35" s="42">
        <v>1</v>
      </c>
      <c r="M35" s="43">
        <v>2021</v>
      </c>
      <c r="N35" s="42">
        <v>12</v>
      </c>
      <c r="O35" s="42">
        <v>31</v>
      </c>
      <c r="P35" s="43">
        <v>2023</v>
      </c>
      <c r="Q35" s="49"/>
      <c r="R35" s="41" t="s">
        <v>51</v>
      </c>
      <c r="S35" s="33" t="s">
        <v>83</v>
      </c>
      <c r="T35" s="44"/>
      <c r="U35" s="50"/>
      <c r="V35" s="50"/>
      <c r="W35" s="50"/>
      <c r="X35" s="50"/>
      <c r="Y35" s="48"/>
      <c r="Z35" s="48"/>
      <c r="AA35" s="48"/>
      <c r="AB35" s="48"/>
      <c r="AC35" s="48"/>
      <c r="AD35" s="48"/>
    </row>
    <row r="36" spans="2:30" ht="63" customHeight="1" x14ac:dyDescent="0.2">
      <c r="B36" s="122">
        <f t="shared" si="0"/>
        <v>23</v>
      </c>
      <c r="C36" s="68"/>
      <c r="D36" s="131" t="s">
        <v>165</v>
      </c>
      <c r="E36" s="124" t="s">
        <v>166</v>
      </c>
      <c r="F36" s="124" t="s">
        <v>105</v>
      </c>
      <c r="G36" s="124" t="s">
        <v>167</v>
      </c>
      <c r="H36" s="125"/>
      <c r="I36" s="46"/>
      <c r="J36" s="41" t="s">
        <v>66</v>
      </c>
      <c r="K36" s="42">
        <v>1</v>
      </c>
      <c r="L36" s="42">
        <v>1</v>
      </c>
      <c r="M36" s="43">
        <v>2021</v>
      </c>
      <c r="N36" s="42">
        <v>12</v>
      </c>
      <c r="O36" s="42">
        <v>31</v>
      </c>
      <c r="P36" s="43">
        <v>2023</v>
      </c>
      <c r="Q36" s="49"/>
      <c r="R36" s="41" t="s">
        <v>51</v>
      </c>
      <c r="S36" s="33" t="s">
        <v>83</v>
      </c>
      <c r="T36" s="44"/>
      <c r="U36" s="50"/>
      <c r="V36" s="50"/>
      <c r="W36" s="50"/>
      <c r="X36" s="50"/>
      <c r="Y36" s="48"/>
      <c r="Z36" s="48"/>
      <c r="AA36" s="48"/>
      <c r="AB36" s="48"/>
      <c r="AC36" s="48"/>
      <c r="AD36" s="48"/>
    </row>
    <row r="37" spans="2:30" ht="89.25" customHeight="1" x14ac:dyDescent="0.2">
      <c r="B37" s="122">
        <f t="shared" si="0"/>
        <v>24</v>
      </c>
      <c r="C37" s="69"/>
      <c r="D37" s="131" t="s">
        <v>124</v>
      </c>
      <c r="E37" s="124" t="s">
        <v>125</v>
      </c>
      <c r="F37" s="124" t="s">
        <v>120</v>
      </c>
      <c r="G37" s="124" t="s">
        <v>121</v>
      </c>
      <c r="H37" s="129"/>
      <c r="I37" s="46"/>
      <c r="J37" s="41" t="s">
        <v>67</v>
      </c>
      <c r="K37" s="42">
        <v>1</v>
      </c>
      <c r="L37" s="42">
        <v>1</v>
      </c>
      <c r="M37" s="43">
        <v>2021</v>
      </c>
      <c r="N37" s="42">
        <v>12</v>
      </c>
      <c r="O37" s="42">
        <v>31</v>
      </c>
      <c r="P37" s="43">
        <v>2023</v>
      </c>
      <c r="Q37" s="49"/>
      <c r="R37" s="41" t="s">
        <v>50</v>
      </c>
      <c r="S37" s="33" t="s">
        <v>99</v>
      </c>
      <c r="T37" s="44"/>
      <c r="U37" s="50"/>
      <c r="V37" s="50"/>
      <c r="W37" s="50"/>
      <c r="X37" s="50"/>
      <c r="Y37" s="48"/>
      <c r="Z37" s="48"/>
      <c r="AA37" s="48"/>
      <c r="AB37" s="48"/>
      <c r="AC37" s="48"/>
      <c r="AD37" s="48"/>
    </row>
    <row r="38" spans="2:30" ht="72.75" customHeight="1" x14ac:dyDescent="0.2">
      <c r="B38" s="122">
        <f t="shared" si="0"/>
        <v>25</v>
      </c>
      <c r="C38" s="116" t="s">
        <v>42</v>
      </c>
      <c r="D38" s="124" t="s">
        <v>157</v>
      </c>
      <c r="E38" s="124" t="s">
        <v>156</v>
      </c>
      <c r="F38" s="124" t="s">
        <v>158</v>
      </c>
      <c r="G38" s="124" t="s">
        <v>206</v>
      </c>
      <c r="H38" s="125"/>
      <c r="I38" s="40"/>
      <c r="J38" s="41" t="s">
        <v>71</v>
      </c>
      <c r="K38" s="42">
        <v>1</v>
      </c>
      <c r="L38" s="42">
        <v>1</v>
      </c>
      <c r="M38" s="43">
        <v>2021</v>
      </c>
      <c r="N38" s="42">
        <v>12</v>
      </c>
      <c r="O38" s="42">
        <v>31</v>
      </c>
      <c r="P38" s="43">
        <v>2023</v>
      </c>
      <c r="Q38" s="49"/>
      <c r="R38" s="41" t="s">
        <v>68</v>
      </c>
      <c r="S38" s="33" t="s">
        <v>80</v>
      </c>
      <c r="T38" s="44"/>
      <c r="U38" s="50"/>
      <c r="V38" s="50"/>
      <c r="W38" s="50"/>
      <c r="X38" s="50"/>
      <c r="Y38" s="48"/>
      <c r="Z38" s="48"/>
      <c r="AA38" s="48"/>
      <c r="AB38" s="48"/>
      <c r="AC38" s="48"/>
      <c r="AD38" s="48"/>
    </row>
    <row r="39" spans="2:30" ht="72.75" customHeight="1" x14ac:dyDescent="0.2">
      <c r="B39" s="122">
        <f t="shared" si="0"/>
        <v>26</v>
      </c>
      <c r="C39" s="117"/>
      <c r="D39" s="124" t="s">
        <v>160</v>
      </c>
      <c r="E39" s="124" t="s">
        <v>159</v>
      </c>
      <c r="F39" s="124" t="s">
        <v>69</v>
      </c>
      <c r="G39" s="124" t="s">
        <v>70</v>
      </c>
      <c r="H39" s="125"/>
      <c r="I39" s="40"/>
      <c r="J39" s="41" t="s">
        <v>71</v>
      </c>
      <c r="K39" s="42">
        <v>1</v>
      </c>
      <c r="L39" s="42">
        <v>1</v>
      </c>
      <c r="M39" s="43">
        <v>2021</v>
      </c>
      <c r="N39" s="42">
        <v>12</v>
      </c>
      <c r="O39" s="42">
        <v>31</v>
      </c>
      <c r="P39" s="43">
        <v>2023</v>
      </c>
      <c r="Q39" s="49"/>
      <c r="R39" s="41" t="s">
        <v>68</v>
      </c>
      <c r="S39" s="33" t="s">
        <v>80</v>
      </c>
      <c r="T39" s="44"/>
      <c r="U39" s="50"/>
      <c r="V39" s="50"/>
      <c r="W39" s="50"/>
      <c r="X39" s="50"/>
      <c r="Y39" s="48"/>
      <c r="Z39" s="48"/>
      <c r="AA39" s="48"/>
      <c r="AB39" s="48"/>
      <c r="AC39" s="48"/>
      <c r="AD39" s="48"/>
    </row>
    <row r="40" spans="2:30" ht="72.75" customHeight="1" x14ac:dyDescent="0.2">
      <c r="B40" s="122">
        <f t="shared" si="0"/>
        <v>27</v>
      </c>
      <c r="C40" s="117"/>
      <c r="D40" s="124" t="s">
        <v>168</v>
      </c>
      <c r="E40" s="124" t="s">
        <v>169</v>
      </c>
      <c r="F40" s="124" t="s">
        <v>170</v>
      </c>
      <c r="G40" s="124" t="s">
        <v>171</v>
      </c>
      <c r="H40" s="125"/>
      <c r="I40" s="40"/>
      <c r="J40" s="41" t="s">
        <v>71</v>
      </c>
      <c r="K40" s="42">
        <v>1</v>
      </c>
      <c r="L40" s="42">
        <v>1</v>
      </c>
      <c r="M40" s="43">
        <v>2021</v>
      </c>
      <c r="N40" s="42">
        <v>12</v>
      </c>
      <c r="O40" s="42">
        <v>31</v>
      </c>
      <c r="P40" s="43">
        <v>2023</v>
      </c>
      <c r="Q40" s="49"/>
      <c r="R40" s="41" t="s">
        <v>50</v>
      </c>
      <c r="S40" s="33" t="s">
        <v>172</v>
      </c>
      <c r="T40" s="44"/>
      <c r="U40" s="50"/>
      <c r="V40" s="50"/>
      <c r="W40" s="50"/>
      <c r="X40" s="50"/>
      <c r="Y40" s="48"/>
      <c r="Z40" s="48"/>
      <c r="AA40" s="48"/>
      <c r="AB40" s="48"/>
      <c r="AC40" s="48"/>
      <c r="AD40" s="48"/>
    </row>
    <row r="41" spans="2:30" ht="72.75" customHeight="1" x14ac:dyDescent="0.2">
      <c r="B41" s="122">
        <f t="shared" si="0"/>
        <v>28</v>
      </c>
      <c r="C41" s="117"/>
      <c r="D41" s="124" t="s">
        <v>102</v>
      </c>
      <c r="E41" s="124" t="s">
        <v>216</v>
      </c>
      <c r="F41" s="124" t="s">
        <v>105</v>
      </c>
      <c r="G41" s="124" t="s">
        <v>103</v>
      </c>
      <c r="H41" s="125">
        <v>15000000</v>
      </c>
      <c r="I41" s="40"/>
      <c r="J41" s="41" t="s">
        <v>71</v>
      </c>
      <c r="K41" s="42">
        <v>1</v>
      </c>
      <c r="L41" s="42">
        <v>1</v>
      </c>
      <c r="M41" s="43">
        <v>2021</v>
      </c>
      <c r="N41" s="42">
        <v>12</v>
      </c>
      <c r="O41" s="42">
        <v>31</v>
      </c>
      <c r="P41" s="43">
        <v>2023</v>
      </c>
      <c r="Q41" s="49"/>
      <c r="R41" s="41" t="s">
        <v>68</v>
      </c>
      <c r="S41" s="33" t="s">
        <v>80</v>
      </c>
      <c r="T41" s="44"/>
      <c r="U41" s="50"/>
      <c r="V41" s="50"/>
      <c r="W41" s="50"/>
      <c r="X41" s="50"/>
      <c r="Y41" s="48"/>
      <c r="Z41" s="48"/>
      <c r="AA41" s="48"/>
      <c r="AB41" s="48"/>
      <c r="AC41" s="48"/>
      <c r="AD41" s="48"/>
    </row>
    <row r="42" spans="2:30" ht="72.75" customHeight="1" x14ac:dyDescent="0.2">
      <c r="B42" s="122">
        <f t="shared" si="0"/>
        <v>29</v>
      </c>
      <c r="C42" s="112" t="s">
        <v>43</v>
      </c>
      <c r="D42" s="126" t="s">
        <v>173</v>
      </c>
      <c r="E42" s="124" t="s">
        <v>174</v>
      </c>
      <c r="F42" s="124" t="s">
        <v>176</v>
      </c>
      <c r="G42" s="124" t="s">
        <v>207</v>
      </c>
      <c r="H42" s="125"/>
      <c r="I42" s="40"/>
      <c r="J42" s="41" t="s">
        <v>72</v>
      </c>
      <c r="K42" s="42">
        <v>1</v>
      </c>
      <c r="L42" s="42">
        <v>1</v>
      </c>
      <c r="M42" s="43">
        <v>2021</v>
      </c>
      <c r="N42" s="42">
        <v>12</v>
      </c>
      <c r="O42" s="42">
        <v>31</v>
      </c>
      <c r="P42" s="43">
        <v>2023</v>
      </c>
      <c r="Q42" s="49"/>
      <c r="R42" s="41" t="s">
        <v>68</v>
      </c>
      <c r="S42" s="33" t="s">
        <v>175</v>
      </c>
      <c r="T42" s="44"/>
      <c r="U42" s="50"/>
      <c r="V42" s="50"/>
      <c r="W42" s="50"/>
      <c r="X42" s="50"/>
      <c r="Y42" s="48"/>
      <c r="Z42" s="48"/>
      <c r="AA42" s="48"/>
      <c r="AB42" s="48"/>
      <c r="AC42" s="48"/>
      <c r="AD42" s="48"/>
    </row>
    <row r="43" spans="2:30" ht="72.75" customHeight="1" x14ac:dyDescent="0.2">
      <c r="B43" s="122">
        <f t="shared" si="0"/>
        <v>30</v>
      </c>
      <c r="C43" s="112"/>
      <c r="D43" s="126" t="s">
        <v>177</v>
      </c>
      <c r="E43" s="124" t="s">
        <v>178</v>
      </c>
      <c r="F43" s="124" t="s">
        <v>179</v>
      </c>
      <c r="G43" s="124" t="s">
        <v>180</v>
      </c>
      <c r="H43" s="125"/>
      <c r="I43" s="40"/>
      <c r="J43" s="41" t="s">
        <v>72</v>
      </c>
      <c r="K43" s="42">
        <v>1</v>
      </c>
      <c r="L43" s="42">
        <v>1</v>
      </c>
      <c r="M43" s="43">
        <v>2021</v>
      </c>
      <c r="N43" s="42">
        <v>12</v>
      </c>
      <c r="O43" s="42">
        <v>31</v>
      </c>
      <c r="P43" s="43">
        <v>2023</v>
      </c>
      <c r="Q43" s="49"/>
      <c r="R43" s="41" t="s">
        <v>68</v>
      </c>
      <c r="S43" s="33" t="s">
        <v>99</v>
      </c>
      <c r="T43" s="44"/>
      <c r="U43" s="50"/>
      <c r="V43" s="50"/>
      <c r="W43" s="50"/>
      <c r="X43" s="50"/>
      <c r="Y43" s="48"/>
      <c r="Z43" s="48"/>
      <c r="AA43" s="48"/>
      <c r="AB43" s="48"/>
      <c r="AC43" s="48"/>
      <c r="AD43" s="48"/>
    </row>
    <row r="44" spans="2:30" ht="101.25" customHeight="1" x14ac:dyDescent="0.2">
      <c r="B44" s="122">
        <f t="shared" si="0"/>
        <v>31</v>
      </c>
      <c r="C44" s="112"/>
      <c r="D44" s="124" t="s">
        <v>122</v>
      </c>
      <c r="E44" s="124" t="s">
        <v>104</v>
      </c>
      <c r="F44" s="124" t="s">
        <v>105</v>
      </c>
      <c r="G44" s="124" t="s">
        <v>112</v>
      </c>
      <c r="H44" s="125">
        <f>68000000*2</f>
        <v>136000000</v>
      </c>
      <c r="I44" s="40" t="s">
        <v>217</v>
      </c>
      <c r="J44" s="41" t="s">
        <v>72</v>
      </c>
      <c r="K44" s="42">
        <v>1</v>
      </c>
      <c r="L44" s="42">
        <v>1</v>
      </c>
      <c r="M44" s="43">
        <v>2021</v>
      </c>
      <c r="N44" s="42">
        <v>12</v>
      </c>
      <c r="O44" s="42">
        <v>31</v>
      </c>
      <c r="P44" s="43">
        <v>2023</v>
      </c>
      <c r="Q44" s="49"/>
      <c r="R44" s="41" t="s">
        <v>68</v>
      </c>
      <c r="S44" s="33" t="s">
        <v>76</v>
      </c>
      <c r="T44" s="44"/>
      <c r="U44" s="50"/>
      <c r="V44" s="50"/>
      <c r="W44" s="50"/>
      <c r="X44" s="50"/>
      <c r="Y44" s="48"/>
      <c r="Z44" s="48"/>
      <c r="AA44" s="48"/>
      <c r="AB44" s="48"/>
      <c r="AC44" s="48"/>
      <c r="AD44" s="48"/>
    </row>
    <row r="45" spans="2:30" ht="101.25" customHeight="1" x14ac:dyDescent="0.2">
      <c r="B45" s="122">
        <f t="shared" si="0"/>
        <v>32</v>
      </c>
      <c r="C45" s="118" t="s">
        <v>44</v>
      </c>
      <c r="D45" s="124" t="s">
        <v>181</v>
      </c>
      <c r="E45" s="124" t="s">
        <v>182</v>
      </c>
      <c r="F45" s="124" t="s">
        <v>184</v>
      </c>
      <c r="G45" s="124" t="s">
        <v>183</v>
      </c>
      <c r="H45" s="125">
        <v>250000000</v>
      </c>
      <c r="I45" s="40" t="s">
        <v>218</v>
      </c>
      <c r="J45" s="41" t="s">
        <v>73</v>
      </c>
      <c r="K45" s="42">
        <v>1</v>
      </c>
      <c r="L45" s="42">
        <v>1</v>
      </c>
      <c r="M45" s="43">
        <v>2021</v>
      </c>
      <c r="N45" s="42">
        <v>12</v>
      </c>
      <c r="O45" s="42">
        <v>31</v>
      </c>
      <c r="P45" s="43">
        <v>2023</v>
      </c>
      <c r="Q45" s="49"/>
      <c r="R45" s="41" t="s">
        <v>68</v>
      </c>
      <c r="S45" s="33" t="s">
        <v>185</v>
      </c>
      <c r="T45" s="44"/>
      <c r="U45" s="50"/>
      <c r="V45" s="50"/>
      <c r="W45" s="50"/>
      <c r="X45" s="50"/>
      <c r="Y45" s="48"/>
      <c r="Z45" s="48"/>
      <c r="AA45" s="48"/>
      <c r="AB45" s="48"/>
      <c r="AC45" s="48"/>
      <c r="AD45" s="48"/>
    </row>
    <row r="46" spans="2:30" ht="90.75" customHeight="1" x14ac:dyDescent="0.2">
      <c r="B46" s="122">
        <f t="shared" si="0"/>
        <v>33</v>
      </c>
      <c r="C46" s="119"/>
      <c r="D46" s="124" t="s">
        <v>204</v>
      </c>
      <c r="E46" s="124" t="s">
        <v>220</v>
      </c>
      <c r="F46" s="124" t="s">
        <v>221</v>
      </c>
      <c r="G46" s="124" t="s">
        <v>187</v>
      </c>
      <c r="H46" s="125">
        <v>50000000</v>
      </c>
      <c r="I46" s="40" t="s">
        <v>218</v>
      </c>
      <c r="J46" s="41" t="s">
        <v>73</v>
      </c>
      <c r="K46" s="42">
        <v>1</v>
      </c>
      <c r="L46" s="42">
        <v>1</v>
      </c>
      <c r="M46" s="43">
        <v>2021</v>
      </c>
      <c r="N46" s="42">
        <v>12</v>
      </c>
      <c r="O46" s="42">
        <v>31</v>
      </c>
      <c r="P46" s="43">
        <v>2023</v>
      </c>
      <c r="Q46" s="49"/>
      <c r="R46" s="41" t="s">
        <v>51</v>
      </c>
      <c r="S46" s="33" t="s">
        <v>223</v>
      </c>
      <c r="T46" s="44"/>
      <c r="U46" s="50"/>
      <c r="V46" s="50"/>
      <c r="W46" s="50"/>
      <c r="X46" s="50"/>
      <c r="Y46" s="48"/>
      <c r="Z46" s="48"/>
      <c r="AA46" s="48"/>
      <c r="AB46" s="48"/>
      <c r="AC46" s="48"/>
      <c r="AD46" s="48"/>
    </row>
    <row r="47" spans="2:30" ht="86.25" customHeight="1" x14ac:dyDescent="0.2">
      <c r="B47" s="122">
        <f t="shared" si="0"/>
        <v>34</v>
      </c>
      <c r="C47" s="119"/>
      <c r="D47" s="124" t="s">
        <v>202</v>
      </c>
      <c r="E47" s="124" t="s">
        <v>203</v>
      </c>
      <c r="F47" s="124" t="s">
        <v>186</v>
      </c>
      <c r="G47" s="124" t="s">
        <v>187</v>
      </c>
      <c r="H47" s="125">
        <v>17000000</v>
      </c>
      <c r="I47" s="40" t="s">
        <v>218</v>
      </c>
      <c r="J47" s="41" t="s">
        <v>73</v>
      </c>
      <c r="K47" s="42">
        <v>1</v>
      </c>
      <c r="L47" s="42">
        <v>1</v>
      </c>
      <c r="M47" s="43">
        <v>2021</v>
      </c>
      <c r="N47" s="42">
        <v>12</v>
      </c>
      <c r="O47" s="42">
        <v>31</v>
      </c>
      <c r="P47" s="43">
        <v>2023</v>
      </c>
      <c r="Q47" s="49"/>
      <c r="R47" s="41" t="s">
        <v>51</v>
      </c>
      <c r="S47" s="33" t="s">
        <v>84</v>
      </c>
      <c r="T47" s="44"/>
      <c r="U47" s="50"/>
      <c r="V47" s="50"/>
      <c r="W47" s="50"/>
      <c r="X47" s="50"/>
      <c r="Y47" s="48"/>
      <c r="Z47" s="48"/>
      <c r="AA47" s="48"/>
      <c r="AB47" s="48"/>
      <c r="AC47" s="48"/>
      <c r="AD47" s="48"/>
    </row>
    <row r="48" spans="2:30" ht="86.25" customHeight="1" x14ac:dyDescent="0.2">
      <c r="B48" s="122">
        <f t="shared" si="0"/>
        <v>35</v>
      </c>
      <c r="C48" s="120"/>
      <c r="D48" s="131" t="s">
        <v>229</v>
      </c>
      <c r="E48" s="124" t="s">
        <v>228</v>
      </c>
      <c r="F48" s="124" t="s">
        <v>230</v>
      </c>
      <c r="G48" s="124" t="s">
        <v>222</v>
      </c>
      <c r="H48" s="125">
        <v>20000000</v>
      </c>
      <c r="I48" s="40" t="s">
        <v>218</v>
      </c>
      <c r="J48" s="41" t="s">
        <v>73</v>
      </c>
      <c r="K48" s="42">
        <v>1</v>
      </c>
      <c r="L48" s="42">
        <v>1</v>
      </c>
      <c r="M48" s="43">
        <v>2021</v>
      </c>
      <c r="N48" s="42">
        <v>12</v>
      </c>
      <c r="O48" s="42">
        <v>31</v>
      </c>
      <c r="P48" s="43">
        <v>2023</v>
      </c>
      <c r="Q48" s="55"/>
      <c r="R48" s="41" t="s">
        <v>51</v>
      </c>
      <c r="S48" s="33" t="s">
        <v>84</v>
      </c>
      <c r="T48" s="44"/>
      <c r="U48" s="50"/>
      <c r="V48" s="50"/>
      <c r="W48" s="50"/>
      <c r="X48" s="50"/>
      <c r="Y48" s="48"/>
      <c r="Z48" s="48"/>
      <c r="AA48" s="48"/>
      <c r="AB48" s="48"/>
      <c r="AC48" s="48"/>
      <c r="AD48" s="48"/>
    </row>
    <row r="49" spans="2:30" ht="39" customHeight="1" x14ac:dyDescent="0.2">
      <c r="B49" s="122">
        <f t="shared" si="0"/>
        <v>36</v>
      </c>
      <c r="C49" s="113" t="s">
        <v>52</v>
      </c>
      <c r="D49" s="132" t="s">
        <v>188</v>
      </c>
      <c r="E49" s="124" t="s">
        <v>193</v>
      </c>
      <c r="F49" s="124" t="s">
        <v>194</v>
      </c>
      <c r="G49" s="124" t="s">
        <v>195</v>
      </c>
      <c r="H49" s="125"/>
      <c r="I49" s="40"/>
      <c r="J49" s="41" t="s">
        <v>73</v>
      </c>
      <c r="K49" s="42">
        <v>1</v>
      </c>
      <c r="L49" s="42">
        <v>1</v>
      </c>
      <c r="M49" s="43">
        <v>2021</v>
      </c>
      <c r="N49" s="42">
        <v>12</v>
      </c>
      <c r="O49" s="42">
        <v>31</v>
      </c>
      <c r="P49" s="43">
        <v>2023</v>
      </c>
      <c r="Q49" s="49"/>
      <c r="R49" s="41" t="s">
        <v>68</v>
      </c>
      <c r="S49" s="33" t="s">
        <v>85</v>
      </c>
      <c r="T49" s="44"/>
      <c r="U49" s="50"/>
      <c r="V49" s="50"/>
      <c r="W49" s="50"/>
      <c r="X49" s="50"/>
      <c r="Y49" s="48"/>
      <c r="Z49" s="48"/>
      <c r="AA49" s="48"/>
      <c r="AB49" s="48"/>
      <c r="AC49" s="48"/>
      <c r="AD49" s="48"/>
    </row>
    <row r="50" spans="2:30" ht="63" customHeight="1" x14ac:dyDescent="0.2">
      <c r="B50" s="122">
        <f t="shared" si="0"/>
        <v>37</v>
      </c>
      <c r="C50" s="114"/>
      <c r="D50" s="128"/>
      <c r="E50" s="124" t="s">
        <v>196</v>
      </c>
      <c r="F50" s="124" t="s">
        <v>197</v>
      </c>
      <c r="G50" s="124" t="s">
        <v>198</v>
      </c>
      <c r="H50" s="125">
        <v>850000000</v>
      </c>
      <c r="I50" s="40" t="s">
        <v>224</v>
      </c>
      <c r="J50" s="41" t="s">
        <v>73</v>
      </c>
      <c r="K50" s="42">
        <v>1</v>
      </c>
      <c r="L50" s="42">
        <v>1</v>
      </c>
      <c r="M50" s="43">
        <v>2021</v>
      </c>
      <c r="N50" s="42">
        <v>12</v>
      </c>
      <c r="O50" s="42">
        <v>31</v>
      </c>
      <c r="P50" s="43">
        <v>2023</v>
      </c>
      <c r="Q50" s="49"/>
      <c r="R50" s="41" t="s">
        <v>68</v>
      </c>
      <c r="S50" s="33" t="s">
        <v>85</v>
      </c>
      <c r="T50" s="44"/>
      <c r="U50" s="50"/>
      <c r="V50" s="50"/>
      <c r="W50" s="50"/>
      <c r="X50" s="50"/>
      <c r="Y50" s="48"/>
      <c r="Z50" s="48"/>
      <c r="AA50" s="48"/>
      <c r="AB50" s="48"/>
      <c r="AC50" s="48"/>
      <c r="AD50" s="48"/>
    </row>
    <row r="51" spans="2:30" ht="73.5" customHeight="1" x14ac:dyDescent="0.2">
      <c r="B51" s="122">
        <f t="shared" si="0"/>
        <v>38</v>
      </c>
      <c r="C51" s="114"/>
      <c r="D51" s="130"/>
      <c r="E51" s="124" t="s">
        <v>199</v>
      </c>
      <c r="F51" s="124" t="s">
        <v>200</v>
      </c>
      <c r="G51" s="124" t="s">
        <v>201</v>
      </c>
      <c r="H51" s="125"/>
      <c r="I51" s="40"/>
      <c r="J51" s="41" t="s">
        <v>73</v>
      </c>
      <c r="K51" s="42">
        <v>1</v>
      </c>
      <c r="L51" s="42">
        <v>1</v>
      </c>
      <c r="M51" s="43">
        <v>2021</v>
      </c>
      <c r="N51" s="42">
        <v>12</v>
      </c>
      <c r="O51" s="42">
        <v>31</v>
      </c>
      <c r="P51" s="43">
        <v>2023</v>
      </c>
      <c r="Q51" s="49"/>
      <c r="R51" s="41" t="s">
        <v>68</v>
      </c>
      <c r="S51" s="33" t="s">
        <v>85</v>
      </c>
      <c r="T51" s="44"/>
      <c r="U51" s="50"/>
      <c r="V51" s="50"/>
      <c r="W51" s="50"/>
      <c r="X51" s="50"/>
      <c r="Y51" s="48"/>
      <c r="Z51" s="48"/>
      <c r="AA51" s="48"/>
      <c r="AB51" s="48"/>
      <c r="AC51" s="48"/>
      <c r="AD51" s="48"/>
    </row>
    <row r="52" spans="2:30" ht="72.75" customHeight="1" x14ac:dyDescent="0.2">
      <c r="B52" s="122">
        <f t="shared" si="0"/>
        <v>39</v>
      </c>
      <c r="C52" s="114"/>
      <c r="D52" s="124" t="s">
        <v>189</v>
      </c>
      <c r="E52" s="124" t="s">
        <v>225</v>
      </c>
      <c r="F52" s="124" t="s">
        <v>190</v>
      </c>
      <c r="G52" s="124" t="s">
        <v>191</v>
      </c>
      <c r="H52" s="125">
        <v>300000000</v>
      </c>
      <c r="I52" s="40" t="s">
        <v>226</v>
      </c>
      <c r="J52" s="41" t="s">
        <v>73</v>
      </c>
      <c r="K52" s="42">
        <v>1</v>
      </c>
      <c r="L52" s="42">
        <v>1</v>
      </c>
      <c r="M52" s="43">
        <v>2021</v>
      </c>
      <c r="N52" s="42">
        <v>12</v>
      </c>
      <c r="O52" s="42">
        <v>31</v>
      </c>
      <c r="P52" s="43">
        <v>2023</v>
      </c>
      <c r="Q52" s="49"/>
      <c r="R52" s="41" t="s">
        <v>68</v>
      </c>
      <c r="S52" s="33" t="s">
        <v>85</v>
      </c>
      <c r="T52" s="44"/>
      <c r="U52" s="50"/>
      <c r="V52" s="50"/>
      <c r="W52" s="50"/>
      <c r="X52" s="50"/>
      <c r="Y52" s="48"/>
      <c r="Z52" s="48"/>
      <c r="AA52" s="48"/>
      <c r="AB52" s="48"/>
      <c r="AC52" s="48"/>
      <c r="AD52" s="48"/>
    </row>
    <row r="53" spans="2:30" ht="72.75" customHeight="1" x14ac:dyDescent="0.2">
      <c r="B53" s="122">
        <f t="shared" si="0"/>
        <v>40</v>
      </c>
      <c r="C53" s="115"/>
      <c r="D53" s="35" t="s">
        <v>192</v>
      </c>
      <c r="E53" s="33" t="s">
        <v>227</v>
      </c>
      <c r="F53" s="33" t="s">
        <v>190</v>
      </c>
      <c r="G53" s="33" t="s">
        <v>191</v>
      </c>
      <c r="H53" s="39">
        <v>600000000</v>
      </c>
      <c r="I53" s="40" t="s">
        <v>219</v>
      </c>
      <c r="J53" s="41" t="s">
        <v>73</v>
      </c>
      <c r="K53" s="42">
        <v>1</v>
      </c>
      <c r="L53" s="42">
        <v>1</v>
      </c>
      <c r="M53" s="43">
        <v>2021</v>
      </c>
      <c r="N53" s="42">
        <v>12</v>
      </c>
      <c r="O53" s="42">
        <v>31</v>
      </c>
      <c r="P53" s="43">
        <v>2023</v>
      </c>
      <c r="Q53" s="49"/>
      <c r="R53" s="41" t="s">
        <v>68</v>
      </c>
      <c r="S53" s="33" t="s">
        <v>85</v>
      </c>
      <c r="T53" s="44"/>
      <c r="U53" s="50"/>
      <c r="V53" s="50"/>
      <c r="W53" s="50"/>
      <c r="X53" s="50"/>
      <c r="Y53" s="48"/>
      <c r="Z53" s="48"/>
      <c r="AA53" s="48"/>
      <c r="AB53" s="48"/>
      <c r="AC53" s="48"/>
      <c r="AD53" s="48"/>
    </row>
    <row r="54" spans="2:30" s="133" customFormat="1" ht="34.5" customHeight="1" x14ac:dyDescent="0.25">
      <c r="B54" s="28"/>
      <c r="C54" s="134"/>
      <c r="D54" s="51"/>
      <c r="E54" s="52"/>
      <c r="F54" s="51"/>
      <c r="G54" s="53" t="s">
        <v>24</v>
      </c>
      <c r="H54" s="140">
        <f>SUM(H14:H53)</f>
        <v>2406000000</v>
      </c>
      <c r="I54" s="139"/>
      <c r="J54" s="135"/>
      <c r="K54" s="54"/>
      <c r="L54" s="54"/>
      <c r="M54" s="54"/>
      <c r="N54" s="54"/>
      <c r="O54" s="54"/>
      <c r="P54" s="54"/>
      <c r="Q54" s="136"/>
      <c r="R54" s="54"/>
      <c r="S54" s="137"/>
      <c r="T54" s="138">
        <f>AVERAGE(T14:T18)</f>
        <v>0</v>
      </c>
      <c r="U54" s="51"/>
      <c r="V54" s="51"/>
      <c r="W54" s="51"/>
      <c r="X54" s="51"/>
      <c r="Y54" s="52"/>
      <c r="Z54" s="52"/>
      <c r="AA54" s="52"/>
      <c r="AB54" s="52"/>
      <c r="AC54" s="52"/>
      <c r="AD54" s="52"/>
    </row>
  </sheetData>
  <autoFilter ref="C12:S54">
    <filterColumn colId="8" showButton="0"/>
    <filterColumn colId="9" showButton="0"/>
    <filterColumn colId="11" showButton="0"/>
    <filterColumn colId="12" showButton="0"/>
  </autoFilter>
  <mergeCells count="52">
    <mergeCell ref="C42:C44"/>
    <mergeCell ref="D49:D51"/>
    <mergeCell ref="C49:C53"/>
    <mergeCell ref="C38:C41"/>
    <mergeCell ref="C45:C48"/>
    <mergeCell ref="Q14:Q16"/>
    <mergeCell ref="I12:I13"/>
    <mergeCell ref="D12:D13"/>
    <mergeCell ref="C12:C13"/>
    <mergeCell ref="C16:C18"/>
    <mergeCell ref="H12:H13"/>
    <mergeCell ref="J12:J13"/>
    <mergeCell ref="B2:S2"/>
    <mergeCell ref="O9:S9"/>
    <mergeCell ref="D9:E9"/>
    <mergeCell ref="B7:S7"/>
    <mergeCell ref="D8:G8"/>
    <mergeCell ref="C3:S3"/>
    <mergeCell ref="O8:S8"/>
    <mergeCell ref="B4:S4"/>
    <mergeCell ref="B5:S5"/>
    <mergeCell ref="B6:S6"/>
    <mergeCell ref="W4:X4"/>
    <mergeCell ref="W5:X5"/>
    <mergeCell ref="W6:X6"/>
    <mergeCell ref="K12:M12"/>
    <mergeCell ref="N12:P12"/>
    <mergeCell ref="T12:T13"/>
    <mergeCell ref="U12:U13"/>
    <mergeCell ref="V12:V13"/>
    <mergeCell ref="S12:S13"/>
    <mergeCell ref="Q12:Q13"/>
    <mergeCell ref="Y10:AD10"/>
    <mergeCell ref="E12:E13"/>
    <mergeCell ref="AD12:AD13"/>
    <mergeCell ref="AA12:AA13"/>
    <mergeCell ref="AB12:AB13"/>
    <mergeCell ref="W12:W13"/>
    <mergeCell ref="X12:X13"/>
    <mergeCell ref="Y12:Y13"/>
    <mergeCell ref="Z12:Z13"/>
    <mergeCell ref="AC12:AC13"/>
    <mergeCell ref="R12:R13"/>
    <mergeCell ref="F12:F13"/>
    <mergeCell ref="G12:G13"/>
    <mergeCell ref="D32:D33"/>
    <mergeCell ref="C19:C26"/>
    <mergeCell ref="D20:D23"/>
    <mergeCell ref="L8:M8"/>
    <mergeCell ref="C14:C15"/>
    <mergeCell ref="C27:C29"/>
    <mergeCell ref="C30:C37"/>
  </mergeCells>
  <pageMargins left="0.51181102362204722" right="0.31496062992125984" top="0.35433070866141736" bottom="0.39370078740157483" header="0.31496062992125984" footer="0.31496062992125984"/>
  <pageSetup paperSize="5" scale="37" orientation="landscape" horizontalDpi="4294967293" r:id="rId1"/>
  <headerFooter>
    <oddFooter>&amp;R&amp;P/&amp;N</oddFooter>
  </headerFooter>
  <rowBreaks count="1" manualBreakCount="1">
    <brk id="16" min="1" max="2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PDM</vt:lpstr>
      <vt:lpstr>PDM!Área_de_impresión</vt:lpstr>
      <vt:lpstr>PDM!Títulos_a_imprimir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 equipo</dc:creator>
  <cp:lastModifiedBy>Auto_Evaluacion</cp:lastModifiedBy>
  <cp:lastPrinted>2017-06-15T21:06:53Z</cp:lastPrinted>
  <dcterms:created xsi:type="dcterms:W3CDTF">2014-02-22T23:16:23Z</dcterms:created>
  <dcterms:modified xsi:type="dcterms:W3CDTF">2022-01-31T21:34:43Z</dcterms:modified>
</cp:coreProperties>
</file>