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TOEVALUACIÓN\Planes de Mejoramiento de Programas\"/>
    </mc:Choice>
  </mc:AlternateContent>
  <bookViews>
    <workbookView xWindow="0" yWindow="0" windowWidth="28800" windowHeight="12330"/>
  </bookViews>
  <sheets>
    <sheet name="PDM" sheetId="9" r:id="rId1"/>
  </sheets>
  <definedNames>
    <definedName name="_xlnm._FilterDatabase" localSheetId="0" hidden="1">PDM!$B$12:$U$43</definedName>
    <definedName name="_Toc384289155" localSheetId="0">PDM!#REF!</definedName>
    <definedName name="_Toc384289156" localSheetId="0">PDM!#REF!</definedName>
    <definedName name="_Toc384289157" localSheetId="0">PDM!#REF!</definedName>
    <definedName name="_Toc384289158" localSheetId="0">PDM!#REF!</definedName>
    <definedName name="_Toc384289160" localSheetId="0">PDM!#REF!</definedName>
    <definedName name="_Toc384289161" localSheetId="0">PDM!#REF!</definedName>
    <definedName name="_Toc384289162" localSheetId="0">PDM!#REF!</definedName>
    <definedName name="_Toc384289163" localSheetId="0">PDM!#REF!</definedName>
    <definedName name="_Toc384289164" localSheetId="0">PDM!#REF!</definedName>
    <definedName name="_Toc384289166" localSheetId="0">PDM!#REF!</definedName>
    <definedName name="_Toc384289167" localSheetId="0">PDM!#REF!</definedName>
    <definedName name="_Toc384289168" localSheetId="0">PDM!#REF!</definedName>
    <definedName name="_Toc384289169" localSheetId="0">PDM!#REF!</definedName>
    <definedName name="_Toc384289170" localSheetId="0">PDM!#REF!</definedName>
    <definedName name="_Toc384289171" localSheetId="0">PDM!#REF!</definedName>
    <definedName name="_Toc384289172" localSheetId="0">PDM!#REF!</definedName>
    <definedName name="_Toc384289173" localSheetId="0">PDM!#REF!</definedName>
    <definedName name="_Toc384289175" localSheetId="0">PDM!#REF!</definedName>
    <definedName name="_Toc384289176" localSheetId="0">PDM!#REF!</definedName>
    <definedName name="_Toc384289178" localSheetId="0">PDM!#REF!</definedName>
    <definedName name="_Toc384289179" localSheetId="0">PDM!#REF!</definedName>
    <definedName name="_Toc384289180" localSheetId="0">PDM!#REF!</definedName>
    <definedName name="_Toc384289181" localSheetId="0">PDM!#REF!</definedName>
    <definedName name="_Toc384289182" localSheetId="0">PDM!#REF!</definedName>
    <definedName name="_Toc384289183" localSheetId="0">PDM!#REF!</definedName>
    <definedName name="_Toc384289184" localSheetId="0">PDM!#REF!</definedName>
    <definedName name="_Toc384289185" localSheetId="0">PDM!#REF!</definedName>
    <definedName name="_Toc384289186" localSheetId="0">PDM!#REF!</definedName>
    <definedName name="_Toc384289187" localSheetId="0">PDM!#REF!</definedName>
    <definedName name="_Toc384289188" localSheetId="0">PDM!#REF!</definedName>
    <definedName name="_Toc384289190" localSheetId="0">PDM!#REF!</definedName>
    <definedName name="_Toc384289192" localSheetId="0">PDM!#REF!</definedName>
    <definedName name="_Toc384289193" localSheetId="0">PDM!#REF!</definedName>
    <definedName name="_Toc384289194" localSheetId="0">PDM!#REF!</definedName>
    <definedName name="_Toc384289195" localSheetId="0">PDM!#REF!</definedName>
    <definedName name="_Toc384289197" localSheetId="0">PDM!#REF!</definedName>
    <definedName name="_Toc384289198" localSheetId="0">PDM!#REF!</definedName>
    <definedName name="_Toc384289199" localSheetId="0">PDM!#REF!</definedName>
    <definedName name="_Toc384289201" localSheetId="0">PDM!#REF!</definedName>
    <definedName name="_Toc384289202" localSheetId="0">PDM!#REF!</definedName>
    <definedName name="_Toc384289203" localSheetId="0">PDM!#REF!</definedName>
    <definedName name="_Toc384291012" localSheetId="0">PDM!#REF!</definedName>
    <definedName name="_xlnm.Print_Area" localSheetId="0">PDM!$A$1:$AD$44</definedName>
    <definedName name="_xlnm.Print_Titles" localSheetId="0">PDM!$2:$8</definedName>
  </definedNames>
  <calcPr calcId="162913"/>
</workbook>
</file>

<file path=xl/calcChain.xml><?xml version="1.0" encoding="utf-8"?>
<calcChain xmlns="http://schemas.openxmlformats.org/spreadsheetml/2006/main">
  <c r="I43" i="9" l="1"/>
  <c r="H35" i="9"/>
  <c r="H43" i="9" l="1"/>
  <c r="J43" i="9" s="1"/>
  <c r="V43" i="9" l="1"/>
</calcChain>
</file>

<file path=xl/comments1.xml><?xml version="1.0" encoding="utf-8"?>
<comments xmlns="http://schemas.openxmlformats.org/spreadsheetml/2006/main">
  <authors>
    <author>DIANA CARDOZO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Ejemplo: Número de charlas informativas 
desarrolladas por directivos y 
profesores.
Número de formularios 
efectivos con los datos de los 
egresados.
Número de tutorías.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corresponde al compromiso de cumplimiento de la actividad. Al establecer metas, se debe asegurar que son cuantificables y que están directamente relacionadas con la acción . Ejemplo: 100 % de los programas revisados.
Incremento en un 10% 
del número de 
estudiantes nuevos.
Disminución del índice 
de deserción en un 5% 
anual </t>
        </r>
      </text>
    </comment>
  </commentList>
</comments>
</file>

<file path=xl/sharedStrings.xml><?xml version="1.0" encoding="utf-8"?>
<sst xmlns="http://schemas.openxmlformats.org/spreadsheetml/2006/main" count="281" uniqueCount="196">
  <si>
    <t>META</t>
  </si>
  <si>
    <t>RECURSOS</t>
  </si>
  <si>
    <t>FORMATO 3. PLAN DE MEJORAMIENTO</t>
  </si>
  <si>
    <t>MES</t>
  </si>
  <si>
    <t>AÑO</t>
  </si>
  <si>
    <t>FECHA INICIO</t>
  </si>
  <si>
    <t>FECHA FINAL</t>
  </si>
  <si>
    <t>DIA</t>
  </si>
  <si>
    <t>MOCOA</t>
  </si>
  <si>
    <t>RESPONSABLE</t>
  </si>
  <si>
    <t>FAC.</t>
  </si>
  <si>
    <t>VICERRECTORIA ACADÉMICA</t>
  </si>
  <si>
    <t>DECANATURA</t>
  </si>
  <si>
    <t>TALENTO HUMANO</t>
  </si>
  <si>
    <t>DIRECTORA DE PROGRAMA</t>
  </si>
  <si>
    <t>BIENESTAR UNIVERSITARIO</t>
  </si>
  <si>
    <t>CIECYT</t>
  </si>
  <si>
    <t>DOCUMENTOS PENDIENTES POR LIDER</t>
  </si>
  <si>
    <t>F-AUT-03</t>
  </si>
  <si>
    <t>PÁGINA    1      DE 1</t>
  </si>
  <si>
    <t>PROGRAMA:</t>
  </si>
  <si>
    <t xml:space="preserve">INTEGRANTES: </t>
  </si>
  <si>
    <t>VERSIÓN 02</t>
  </si>
  <si>
    <t>INDICADOR</t>
  </si>
  <si>
    <t xml:space="preserve">COSTO APROXIMADO DE EJECUCIÓN </t>
  </si>
  <si>
    <t>RECURSOS (logisticos, humanos)</t>
  </si>
  <si>
    <t>FORMATO: PLANES DE MEJORAMIENTO</t>
  </si>
  <si>
    <t>FACTOR 1. MISION, VISIÓN Y PROYECTO INSTITUCIONAL Y DE PROGRAMA</t>
  </si>
  <si>
    <t>FACTOR 2. ESTUDIANTES</t>
  </si>
  <si>
    <t>COSTO DE INVERSIÓN</t>
  </si>
  <si>
    <t>ASPECTOS POR MEJORAR</t>
  </si>
  <si>
    <t>% AVANCE</t>
  </si>
  <si>
    <t>ACTIVIDADES REALIZADAS</t>
  </si>
  <si>
    <t>LOGROS</t>
  </si>
  <si>
    <t>EVIDENCIAS</t>
  </si>
  <si>
    <t>OBSERVACIONES</t>
  </si>
  <si>
    <t>FECHA:</t>
  </si>
  <si>
    <t>…..</t>
  </si>
  <si>
    <t>ADRIANA DEL SOCORRO IBARRA CASTILLO Y OSCAR JULIÁN SÁNCHEZ VARGAS</t>
  </si>
  <si>
    <t>23 DE MARZO DEL 2021</t>
  </si>
  <si>
    <t xml:space="preserve">SEDE: </t>
  </si>
  <si>
    <t>INSTITUTO TECNOLÓGICO DEL PUTUMAYO</t>
  </si>
  <si>
    <t xml:space="preserve">MACROPROCESO: ESTRATÉGICO </t>
  </si>
  <si>
    <t xml:space="preserve">PROCESO: DIRECCIONAMIENTO ESTRATÉGICO </t>
  </si>
  <si>
    <t>CONDICIÓN DE CALIDAD</t>
  </si>
  <si>
    <t>CARACTERÍSTICA 1: DENOMINACIÓN DEL PROGRAMA</t>
  </si>
  <si>
    <t xml:space="preserve">CARACTERÍSTICA 2: JUSTIFICACIÓN DEL PROGRAMA </t>
  </si>
  <si>
    <t xml:space="preserve">CARACTERÍSTICA 3: ASPECTOS CURRICULARES </t>
  </si>
  <si>
    <t>CARACTERÍSTICA 4: ORGANIZACIÓN DE LAS ACTIVIDADES ACADÉMICAS Y PROCESO FORMATIVO</t>
  </si>
  <si>
    <t>CARACTERÍSTICA 5: INVESTIGACIÓN, INNOVACIÓN Y/O CREACIÓN ARTÍSTICA Y CULTURAL</t>
  </si>
  <si>
    <t>CARACTERÍSTICA 6: RELACIÓN CON EL SECTOR EXTERNO</t>
  </si>
  <si>
    <t>CARACTERÍSTICA 7: PROFESORES</t>
  </si>
  <si>
    <t xml:space="preserve">CARACTERÍSTICA 8: MEDIOS EDUCATIVOS </t>
  </si>
  <si>
    <t xml:space="preserve">ADMINISTRACIÓN DE EMPRESAS ARTICULADO AL CICLO PROPEDÉUTICO EN TECNOLOGÍA EN GESTIÓN EMPRESARIAL Y DE LA INNOVACIÓN  ADRIANA DEL </t>
  </si>
  <si>
    <t>ARTICULACIÓN CON EL PRESUPUESTO DE LA INSTITUCIÓN</t>
  </si>
  <si>
    <t>ACCIONES</t>
  </si>
  <si>
    <t>RELACIÓN CON EL PLAN DE DESARROLLO INSTITUCIONAL (EJE- COMPONENTE-PROGRAM-SUBPROGRAMA)</t>
  </si>
  <si>
    <t>Humanos, logísticos.</t>
  </si>
  <si>
    <t xml:space="preserve">EJE ESTRATÉGICO 3, COMPONENTE 1, PROGRAMA 3, SUBPROGRAMA 6. </t>
  </si>
  <si>
    <t xml:space="preserve">El programa no cuenta con lineamientos e innovación pedagógica y didáctica. </t>
  </si>
  <si>
    <t>Organizar mesas de trabajo para el diseño y evaluación de los lineamientos de innovación pedagógica y didáctica.</t>
  </si>
  <si>
    <t xml:space="preserve">Número de mesas realizadas/Número de mesas programas. </t>
  </si>
  <si>
    <t xml:space="preserve">100% lineamientos diseñados e implementados. </t>
  </si>
  <si>
    <t xml:space="preserve">Humanos. </t>
  </si>
  <si>
    <t xml:space="preserve">Humanos y logísticos. </t>
  </si>
  <si>
    <t xml:space="preserve">CARACTERÍSTICA 9: INFRAESTRUCTURA FÍSICA Y TECNOLÓGICA </t>
  </si>
  <si>
    <t>Humanos y financieros.</t>
  </si>
  <si>
    <t xml:space="preserve">EJE ESTRATÉGICO 3, COMPONENTE 1, PROGRAMA 5, SUBPROGRAMA 1. </t>
  </si>
  <si>
    <t xml:space="preserve">Lineamientos institucional de electivas e integración de malla académica sin actualizar.  </t>
  </si>
  <si>
    <t xml:space="preserve">EJE ESTRATÉGICO 3, COMPONENTE 1, PROGRAMA 3, SUBPROGRAMA 2. </t>
  </si>
  <si>
    <t>Implementar mesas de trabajo con docentes y estudiantes para actuliazación de syllabus o contenidos curriculares.</t>
  </si>
  <si>
    <t>100% syllabus actualizados.</t>
  </si>
  <si>
    <t xml:space="preserve">EJE ESTRATÉGICO 3, COMPONENTE 1, PROGRAMA 3, SUBPROGRAMA 1. </t>
  </si>
  <si>
    <t xml:space="preserve">Realizar mesas de trabajo para la actualización del PEP. </t>
  </si>
  <si>
    <t xml:space="preserve">EJE ESTRATÉGICO 1, COMPONENTE 2, PROGRAMA 1, SUBPROGRMA 1. </t>
  </si>
  <si>
    <t xml:space="preserve">EJE ESTRATÉGICO 3, COMPONENTE 2, PROGRAMA 1, SUBPROGRMA 2. </t>
  </si>
  <si>
    <t xml:space="preserve">Es necesario la realización de un estudio de empleabilidad de los egresados del programa. </t>
  </si>
  <si>
    <t xml:space="preserve">1 documento de estudio de empleabilidad de los egresados del programa. </t>
  </si>
  <si>
    <t xml:space="preserve">Realizar estudio de empleabilidad de los egresados del programa. </t>
  </si>
  <si>
    <t xml:space="preserve">100% documento estudio de empleabilidad elaborado. </t>
  </si>
  <si>
    <t xml:space="preserve">Es importante la realización de un estudio de deserción del programa. </t>
  </si>
  <si>
    <t xml:space="preserve">Realizar un estudio de deserción del programa. </t>
  </si>
  <si>
    <t xml:space="preserve">1 documento de estudio de deserción. </t>
  </si>
  <si>
    <t xml:space="preserve">100% estudio de deserciónsocial elaborado. </t>
  </si>
  <si>
    <t xml:space="preserve">Syllabus desactualizados. </t>
  </si>
  <si>
    <t xml:space="preserve">EJE ESTRATÉGICO 3, COMPONENTE 1, PROGRAMA 4, SUBPROGRAMA 1. </t>
  </si>
  <si>
    <t xml:space="preserve">Implemetar procedimiento para el reconocimiento de grupos de investigación. </t>
  </si>
  <si>
    <t xml:space="preserve">100% docentes de planta del programa capacitados. </t>
  </si>
  <si>
    <t xml:space="preserve">Poca difusión, divulgación y visibilidad nacional e internacional de la investigación, innovación y/o creación artísitca y cultural que desarrolla el programa. </t>
  </si>
  <si>
    <t xml:space="preserve">EJE ESTRATÉGICO 3, COMPONENTE 1, PROGRAMA 4, SUBPROGRAMA 2. </t>
  </si>
  <si>
    <t xml:space="preserve">Humanos y financieros. </t>
  </si>
  <si>
    <t xml:space="preserve">Realizar un plan de vinculación del programa con el sector productivo, social, cultural, público y privado. </t>
  </si>
  <si>
    <t xml:space="preserve">100% plan alaborado. </t>
  </si>
  <si>
    <t>Ejecutar acuerdos de voluntades y convenios que respalden las prácticas o pasantías con el sector externo.</t>
  </si>
  <si>
    <t xml:space="preserve">Número de convenios ejecutados/Número de convenios firmados.  </t>
  </si>
  <si>
    <t xml:space="preserve">2 convenios al año. </t>
  </si>
  <si>
    <t>EJE ESTRATÉGICO 2, COMPONENTE 2, PROGRAMA 2.</t>
  </si>
  <si>
    <t>EJE ESTRATÉGICO 3, COMPONENTE 1, PROGRAMA 1, SUBPROGRAMA 1.</t>
  </si>
  <si>
    <t xml:space="preserve">El programa no cuenta con licencias de software para procesos de formación (simuladores empresariales empresarial, Visio, R-estadístico, Winqs6, Projet). </t>
  </si>
  <si>
    <t xml:space="preserve">50% plan de adquisiciones ejecutado. </t>
  </si>
  <si>
    <t>EJE ESTRATÉGICO 3, COMPONENTE 1, PROGRAMA 3, SUBPROGRAMA 5.</t>
  </si>
  <si>
    <t xml:space="preserve">Programa de capacitación e integración de los medios educativos. </t>
  </si>
  <si>
    <t xml:space="preserve">50% plan de capacitación de medios educativos ejecutado. </t>
  </si>
  <si>
    <t xml:space="preserve">Bajo número de salones de clase con que cuenta el programa según el número de estudiantes y actividades académicas proyectadas. </t>
  </si>
  <si>
    <t xml:space="preserve">Ausencia de auditorio o aula máxima adecuada para eventos académicos. </t>
  </si>
  <si>
    <t xml:space="preserve">100% plan de necesidades proyectado. </t>
  </si>
  <si>
    <t xml:space="preserve">Escaso espacio destinado a la cafetería o plazoleta de comidas. </t>
  </si>
  <si>
    <t xml:space="preserve">100% documento PEP actualizado. </t>
  </si>
  <si>
    <t xml:space="preserve">Docente de Apoyo del Programa. </t>
  </si>
  <si>
    <t xml:space="preserve">1 documentos realizado. </t>
  </si>
  <si>
    <t xml:space="preserve">Vicerrectoría Académica. </t>
  </si>
  <si>
    <t xml:space="preserve">Capacitar a docentes en la implementación de resultados de aprendizaje. </t>
  </si>
  <si>
    <t xml:space="preserve">1 plan de capacitación en RA. </t>
  </si>
  <si>
    <t xml:space="preserve">80% docentes capacitados en RA. </t>
  </si>
  <si>
    <t xml:space="preserve">Oficina de extensión y proyección social. </t>
  </si>
  <si>
    <t xml:space="preserve">El programa no cuenta con grupos de investigación del programa reconocidos o clasificados en el Sistema Nacional de Ciencia, Tecnología e Innovación. </t>
  </si>
  <si>
    <t xml:space="preserve">1 grupo de investigación del programa reconocidos. </t>
  </si>
  <si>
    <t xml:space="preserve">100% grupo de investigación del programa reconocidos. </t>
  </si>
  <si>
    <t>CIECYT.</t>
  </si>
  <si>
    <t>Falta de formación docente como asesores y jurados en investigación.</t>
  </si>
  <si>
    <t>Capacitar a docentes, que son asesores y/o jurados, en temas de producción investigativa, innovación y/o creación artísticia y cultural.</t>
  </si>
  <si>
    <t xml:space="preserve">Número de docentes capacitados/Número de docentes adscritos al programa. </t>
  </si>
  <si>
    <t xml:space="preserve">60% plan de visibilidad investigativa del programa llevado a cabo. </t>
  </si>
  <si>
    <t xml:space="preserve">Falta un plan de vinculación del programa con el sector productivo, social, cultural, público y privado. </t>
  </si>
  <si>
    <t>Mayor gestión de acuerdos de voluntades y convenios que respalden las prácticas o pasantías con el sector externo.</t>
  </si>
  <si>
    <t xml:space="preserve">Falta mayor vinculación de docentes de planta o de tiempo completo para el cumplimiento delas labores formativas  y de investigación. </t>
  </si>
  <si>
    <t xml:space="preserve">Falta hacer una actualización del estudio de nivelación salarial docente. </t>
  </si>
  <si>
    <t xml:space="preserve">Actualizar el estudio de nivelación salarial de los docentes. </t>
  </si>
  <si>
    <t xml:space="preserve">1 estudio de nivelación salarial actualizado. </t>
  </si>
  <si>
    <t xml:space="preserve">100% estudio actualizado. </t>
  </si>
  <si>
    <t xml:space="preserve">Humanos y </t>
  </si>
  <si>
    <t xml:space="preserve">Falta actualizar el plan de permanencia y capacitacitación docente. </t>
  </si>
  <si>
    <t xml:space="preserve">Actualizar el plan de permanencia y capacitación docente. </t>
  </si>
  <si>
    <t xml:space="preserve">100% plan actualizado. </t>
  </si>
  <si>
    <t xml:space="preserve">Talento Humano. </t>
  </si>
  <si>
    <t xml:space="preserve">Implementar un plan de capacitación de medios educativos. </t>
  </si>
  <si>
    <t xml:space="preserve">Biblioteca, TIC. </t>
  </si>
  <si>
    <t xml:space="preserve">Ejecutar el plan de adquisiciones para la dotación de medios educativos pertinentes para el programa. </t>
  </si>
  <si>
    <t xml:space="preserve">100% plan de adquisiciones proyectado. </t>
  </si>
  <si>
    <t>Planeación</t>
  </si>
  <si>
    <t xml:space="preserve">Proyecto Educativo del Programa PEP, desactualizado. </t>
  </si>
  <si>
    <t>Número de mesas realizadas/Número de mesas programas.</t>
  </si>
  <si>
    <t xml:space="preserve">Estudios de pertinencia desactualizados cuando se requieren en los tiempos de vigencia del registro calificado del programa.  </t>
  </si>
  <si>
    <t xml:space="preserve">Realizar un estudio de pertinencia del programa. </t>
  </si>
  <si>
    <t xml:space="preserve">100% estudio de pertinencia elaborado. </t>
  </si>
  <si>
    <t xml:space="preserve">Definir los resultados de aprendizaje en cada ciclo propedéutico para el programa, así como también los momentos de evaluación e instrumentos a aplicar. </t>
  </si>
  <si>
    <t xml:space="preserve">Establecer las metodologías apropiadas para el logro de los resultados de aprendizaje. </t>
  </si>
  <si>
    <t xml:space="preserve">100% implementación RA. </t>
  </si>
  <si>
    <t xml:space="preserve">Establecer informes periódicos de los resultados de la evaluación de los logrsos de los resultados de aprendizaje. </t>
  </si>
  <si>
    <r>
      <rPr>
        <sz val="10"/>
        <color rgb="FFFF0000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informes resultados de evaluación RA. </t>
    </r>
  </si>
  <si>
    <t xml:space="preserve">100% informes de logros. </t>
  </si>
  <si>
    <t xml:space="preserve">Establecer estrategias de interacción con el contexto social, ambiental, tecnológico y cultural con el fin de contribuir con los aspectos curriculares del programa. </t>
  </si>
  <si>
    <t xml:space="preserve">Ejecución del plan para la interacción del programa con el contexto social, ambiental, tecnológico y cultural con el fin de contribuir con los aspectos curriculares del programa. </t>
  </si>
  <si>
    <t xml:space="preserve">80% plan de interacción ejecutado. </t>
  </si>
  <si>
    <t xml:space="preserve">Articulación de los procesos de internacionalización institucional con el programa, para el diseño y ejecución del plan de internacionalización. </t>
  </si>
  <si>
    <t xml:space="preserve">Ejecución del plan de internacionalización institucional articulado con el programa. </t>
  </si>
  <si>
    <t xml:space="preserve">80% plan de internacionalización ejecutado. </t>
  </si>
  <si>
    <t xml:space="preserve">Oficina de internacionalización. </t>
  </si>
  <si>
    <t xml:space="preserve">Actualización e implementación del acuerdo de integración de mallas académicas. </t>
  </si>
  <si>
    <t xml:space="preserve">100% del acuerdo antualizado e implementado. </t>
  </si>
  <si>
    <t xml:space="preserve">Promover la integración de equipos multidisciplinarios para el desarrollo de proyectos. </t>
  </si>
  <si>
    <r>
      <rPr>
        <sz val="10"/>
        <color rgb="FFFF0000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equipos multidisciplinarios integrados. </t>
    </r>
  </si>
  <si>
    <t xml:space="preserve">100% equipos multidisciplinarios integrados. </t>
  </si>
  <si>
    <t xml:space="preserve">CIECYT. </t>
  </si>
  <si>
    <t xml:space="preserve">Adoptar estrategias para incentivar el interés en los estudiantes y docentes  a realizar proyectos de investigación. </t>
  </si>
  <si>
    <r>
      <rPr>
        <sz val="10"/>
        <color rgb="FFFF000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 xml:space="preserve">estrategias adoptadas. </t>
    </r>
  </si>
  <si>
    <t xml:space="preserve">100% estrategias adoptadas. </t>
  </si>
  <si>
    <t xml:space="preserve">100% plan de investigación establecido. </t>
  </si>
  <si>
    <t xml:space="preserve">Establecer una ruta para la vinculación del programa con el sector externo, articulado al plan institucional. </t>
  </si>
  <si>
    <t xml:space="preserve">100% plan de vinculación establecido para siete años. </t>
  </si>
  <si>
    <t xml:space="preserve">Número de actividades realizadas/Número de actividades programas. </t>
  </si>
  <si>
    <t>DESCRIPCIÓN</t>
  </si>
  <si>
    <t xml:space="preserve">construcción de un auditorio o aula máxima para eventos académicos articulado al plan de infraestructura institucional. </t>
  </si>
  <si>
    <t xml:space="preserve">Construcción Y  adecuación de un espacio destinado para cafetería o plazoleta de comidas. </t>
  </si>
  <si>
    <t>Vincular profesores de tiempo completo</t>
  </si>
  <si>
    <t xml:space="preserve">Ejecución de un plan para la vinculación del programa con el sector externo para los próximos siete años. </t>
  </si>
  <si>
    <t>transversal todos los programas</t>
  </si>
  <si>
    <t xml:space="preserve">Ejecución de un plan para la difusión, divulgación y visibilidad nacional e internacional de la investigación, innovación y/o creación artística y cultural que desarrolla el programa. </t>
  </si>
  <si>
    <t>CIECYT- Oficina de comunicaciones</t>
  </si>
  <si>
    <t>Vicerrectoria académica</t>
  </si>
  <si>
    <t>Recursos Propios</t>
  </si>
  <si>
    <t>operador logistico (refrigerios, lapiceros, desplazamiento, guias, pendon)</t>
  </si>
  <si>
    <t xml:space="preserve">Recursos propios </t>
  </si>
  <si>
    <t>Recursos propios</t>
  </si>
  <si>
    <t xml:space="preserve">Ejecución un plan de investigación </t>
  </si>
  <si>
    <t>pendiente hacer el del programa y definir presupuesto</t>
  </si>
  <si>
    <t>Plan de fomento 2019</t>
  </si>
  <si>
    <t xml:space="preserve">3 docentes de tiempo completo vinculados al programa. </t>
  </si>
  <si>
    <t>Transferencia de la Nacion Funcionamiento</t>
  </si>
  <si>
    <t>Estampilla Pro Desarrollo</t>
  </si>
  <si>
    <t>Vicerrectoría Administrativa. - Directores de Programa</t>
  </si>
  <si>
    <t xml:space="preserve">Ejecución de un plan para la  construcción de nuevas aulas de clase según el número de estudiantes y actividades académicas. </t>
  </si>
  <si>
    <t>Transferencia del Departamento- Monopolio de licores</t>
  </si>
  <si>
    <t>1000000000 pasar a PM INSTITUCIONAL</t>
  </si>
  <si>
    <t>TRANSVERSAL</t>
  </si>
  <si>
    <t>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</si>
</sst>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 applyAlignment="1">
      <alignment vertical="justify" wrapText="1"/>
    </xf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left" vertical="top" wrapText="1"/>
    </xf>
    <xf numFmtId="9" fontId="1" fillId="2" borderId="0" xfId="0" applyNumberFormat="1" applyFont="1" applyFill="1" applyAlignment="1">
      <alignment horizontal="left" vertical="top" wrapText="1"/>
    </xf>
    <xf numFmtId="9" fontId="2" fillId="2" borderId="0" xfId="0" applyNumberFormat="1" applyFont="1" applyFill="1" applyAlignment="1">
      <alignment horizont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wrapText="1"/>
    </xf>
    <xf numFmtId="9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horizontal="right" vertical="center" wrapText="1"/>
    </xf>
    <xf numFmtId="164" fontId="2" fillId="5" borderId="2" xfId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2" fillId="5" borderId="2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64" fontId="2" fillId="6" borderId="3" xfId="1" applyFont="1" applyFill="1" applyBorder="1" applyAlignment="1">
      <alignment horizontal="center" vertical="center" wrapText="1"/>
    </xf>
    <xf numFmtId="164" fontId="2" fillId="6" borderId="2" xfId="1" applyFont="1" applyFill="1" applyBorder="1" applyAlignment="1">
      <alignment horizontal="center" vertical="center" wrapText="1"/>
    </xf>
    <xf numFmtId="164" fontId="2" fillId="5" borderId="0" xfId="1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 wrapText="1"/>
    </xf>
    <xf numFmtId="164" fontId="2" fillId="6" borderId="3" xfId="1" applyFont="1" applyFill="1" applyBorder="1" applyAlignment="1">
      <alignment horizontal="center" vertical="center" wrapText="1"/>
    </xf>
    <xf numFmtId="164" fontId="2" fillId="6" borderId="2" xfId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top"/>
    </xf>
    <xf numFmtId="0" fontId="2" fillId="9" borderId="3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7" borderId="3" xfId="0" applyNumberFormat="1" applyFont="1" applyFill="1" applyBorder="1" applyAlignment="1">
      <alignment horizontal="center" vertical="top" wrapText="1"/>
    </xf>
    <xf numFmtId="9" fontId="2" fillId="7" borderId="2" xfId="0" applyNumberFormat="1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7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colors>
    <mruColors>
      <color rgb="FFFFFF99"/>
      <color rgb="FFFF9933"/>
      <color rgb="FFFF66FF"/>
      <color rgb="FFFFCC66"/>
      <color rgb="FF00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301609</xdr:colOff>
      <xdr:row>1</xdr:row>
      <xdr:rowOff>11906</xdr:rowOff>
    </xdr:from>
    <xdr:to>
      <xdr:col>3</xdr:col>
      <xdr:colOff>119061</xdr:colOff>
      <xdr:row>5</xdr:row>
      <xdr:rowOff>250031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734" y="226219"/>
          <a:ext cx="1270015" cy="132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4"/>
  <sheetViews>
    <sheetView tabSelected="1" topLeftCell="A11" zoomScale="80" zoomScaleNormal="80" zoomScaleSheetLayoutView="100" workbookViewId="0">
      <pane xSplit="3" ySplit="3" topLeftCell="D14" activePane="bottomRight" state="frozen"/>
      <selection activeCell="A11" sqref="A11"/>
      <selection pane="topRight" activeCell="D11" sqref="D11"/>
      <selection pane="bottomLeft" activeCell="A14" sqref="A14"/>
      <selection pane="bottomRight" activeCell="I44" sqref="I44"/>
    </sheetView>
  </sheetViews>
  <sheetFormatPr baseColWidth="10" defaultColWidth="11.42578125" defaultRowHeight="12.75" x14ac:dyDescent="0.2"/>
  <cols>
    <col min="1" max="1" width="3.5703125" style="2" customWidth="1"/>
    <col min="2" max="2" width="14.7109375" style="2" hidden="1" customWidth="1"/>
    <col min="3" max="3" width="21.85546875" style="13" customWidth="1"/>
    <col min="4" max="4" width="30.140625" style="15" customWidth="1"/>
    <col min="5" max="5" width="28.140625" style="20" customWidth="1"/>
    <col min="6" max="7" width="29.7109375" style="15" customWidth="1"/>
    <col min="8" max="8" width="16.140625" style="51" customWidth="1"/>
    <col min="9" max="11" width="17.7109375" style="18" customWidth="1"/>
    <col min="12" max="12" width="20.42578125" style="54" customWidth="1"/>
    <col min="13" max="13" width="6.7109375" style="47" customWidth="1"/>
    <col min="14" max="14" width="5.7109375" style="47" customWidth="1"/>
    <col min="15" max="15" width="5.28515625" style="47" customWidth="1"/>
    <col min="16" max="16" width="7" style="47" customWidth="1"/>
    <col min="17" max="17" width="6" style="47" customWidth="1"/>
    <col min="18" max="18" width="6.7109375" style="47" customWidth="1"/>
    <col min="19" max="19" width="16" style="2" hidden="1" customWidth="1"/>
    <col min="20" max="20" width="16" style="55" customWidth="1"/>
    <col min="21" max="21" width="25.28515625" style="9" customWidth="1"/>
    <col min="22" max="22" width="12.85546875" style="27" hidden="1" customWidth="1"/>
    <col min="23" max="23" width="21.5703125" style="9" hidden="1" customWidth="1"/>
    <col min="24" max="24" width="13.7109375" style="9" hidden="1" customWidth="1"/>
    <col min="25" max="25" width="14" style="9" hidden="1" customWidth="1"/>
    <col min="26" max="26" width="14.28515625" style="9" hidden="1" customWidth="1"/>
    <col min="27" max="27" width="22.85546875" style="5" hidden="1" customWidth="1"/>
    <col min="28" max="29" width="23.5703125" style="5" hidden="1" customWidth="1"/>
    <col min="30" max="30" width="19" style="5" hidden="1" customWidth="1"/>
    <col min="31" max="31" width="20.85546875" style="5" hidden="1" customWidth="1"/>
    <col min="32" max="32" width="22.42578125" style="5" hidden="1" customWidth="1"/>
    <col min="33" max="16384" width="11.42578125" style="2"/>
  </cols>
  <sheetData>
    <row r="1" spans="1:32" ht="17.25" customHeight="1" x14ac:dyDescent="0.2"/>
    <row r="2" spans="1:32" ht="33" customHeight="1" thickBot="1" x14ac:dyDescent="0.25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28"/>
      <c r="W2" s="23"/>
      <c r="X2" s="23"/>
      <c r="Y2" s="10"/>
      <c r="Z2" s="10"/>
      <c r="AA2" s="16"/>
    </row>
    <row r="3" spans="1:32" ht="13.5" hidden="1" thickBo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28"/>
      <c r="W3" s="23"/>
      <c r="X3" s="23"/>
      <c r="Y3" s="11"/>
      <c r="Z3" s="11"/>
      <c r="AA3" s="14"/>
    </row>
    <row r="4" spans="1:32" ht="26.25" customHeight="1" x14ac:dyDescent="0.2">
      <c r="A4" s="78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29"/>
      <c r="W4" s="25"/>
      <c r="X4" s="25"/>
      <c r="Y4" s="107" t="s">
        <v>18</v>
      </c>
      <c r="Z4" s="108"/>
    </row>
    <row r="5" spans="1:32" ht="26.25" customHeight="1" x14ac:dyDescent="0.2">
      <c r="A5" s="81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30"/>
      <c r="W5" s="21"/>
      <c r="X5" s="21"/>
      <c r="Y5" s="109" t="s">
        <v>22</v>
      </c>
      <c r="Z5" s="110"/>
    </row>
    <row r="6" spans="1:32" ht="26.25" customHeight="1" thickBot="1" x14ac:dyDescent="0.25">
      <c r="A6" s="84" t="s">
        <v>26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6"/>
      <c r="V6" s="31"/>
      <c r="W6" s="22"/>
      <c r="X6" s="22"/>
      <c r="Y6" s="111" t="s">
        <v>19</v>
      </c>
      <c r="Z6" s="112"/>
    </row>
    <row r="7" spans="1:32" ht="26.25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30"/>
      <c r="W7" s="34"/>
      <c r="X7" s="34"/>
      <c r="Y7" s="12"/>
      <c r="Z7" s="12"/>
    </row>
    <row r="8" spans="1:32" ht="55.5" customHeight="1" x14ac:dyDescent="0.2">
      <c r="C8" s="13" t="s">
        <v>20</v>
      </c>
      <c r="D8" s="104" t="s">
        <v>53</v>
      </c>
      <c r="E8" s="104"/>
      <c r="F8" s="104"/>
      <c r="G8" s="104"/>
      <c r="O8" s="36" t="s">
        <v>36</v>
      </c>
      <c r="P8" s="49"/>
      <c r="Q8" s="106" t="s">
        <v>39</v>
      </c>
      <c r="R8" s="106"/>
      <c r="S8" s="106"/>
      <c r="T8" s="106"/>
      <c r="U8" s="106"/>
      <c r="V8" s="32"/>
      <c r="W8" s="24"/>
      <c r="X8" s="24"/>
    </row>
    <row r="9" spans="1:32" ht="27.75" customHeight="1" x14ac:dyDescent="0.2">
      <c r="C9" s="13" t="s">
        <v>21</v>
      </c>
      <c r="D9" s="103" t="s">
        <v>38</v>
      </c>
      <c r="E9" s="103"/>
      <c r="O9" s="56" t="s">
        <v>40</v>
      </c>
      <c r="P9" s="50"/>
      <c r="Q9" s="102" t="s">
        <v>8</v>
      </c>
      <c r="R9" s="102"/>
      <c r="S9" s="102"/>
      <c r="T9" s="102"/>
      <c r="U9" s="102"/>
    </row>
    <row r="10" spans="1:32" ht="9" customHeight="1" x14ac:dyDescent="0.2">
      <c r="B10" s="13"/>
      <c r="AA10" s="120" t="s">
        <v>17</v>
      </c>
      <c r="AB10" s="120"/>
      <c r="AC10" s="120"/>
      <c r="AD10" s="120"/>
      <c r="AE10" s="120"/>
      <c r="AF10" s="120"/>
    </row>
    <row r="11" spans="1:32" ht="12" customHeight="1" x14ac:dyDescent="0.2">
      <c r="AA11" s="17"/>
      <c r="AB11" s="17"/>
      <c r="AC11" s="17"/>
      <c r="AD11" s="17"/>
      <c r="AE11" s="17"/>
      <c r="AF11" s="17"/>
    </row>
    <row r="12" spans="1:32" s="1" customFormat="1" ht="49.5" customHeight="1" x14ac:dyDescent="0.25">
      <c r="B12" s="93" t="s">
        <v>10</v>
      </c>
      <c r="C12" s="91" t="s">
        <v>44</v>
      </c>
      <c r="D12" s="113" t="s">
        <v>30</v>
      </c>
      <c r="E12" s="113" t="s">
        <v>55</v>
      </c>
      <c r="F12" s="91" t="s">
        <v>23</v>
      </c>
      <c r="G12" s="91" t="s">
        <v>0</v>
      </c>
      <c r="H12" s="89" t="s">
        <v>24</v>
      </c>
      <c r="I12" s="89" t="s">
        <v>54</v>
      </c>
      <c r="J12" s="65" t="s">
        <v>35</v>
      </c>
      <c r="K12" s="65" t="s">
        <v>171</v>
      </c>
      <c r="L12" s="91" t="s">
        <v>56</v>
      </c>
      <c r="M12" s="113" t="s">
        <v>5</v>
      </c>
      <c r="N12" s="113"/>
      <c r="O12" s="113"/>
      <c r="P12" s="114" t="s">
        <v>6</v>
      </c>
      <c r="Q12" s="114"/>
      <c r="R12" s="115"/>
      <c r="S12" s="91" t="s">
        <v>1</v>
      </c>
      <c r="T12" s="91" t="s">
        <v>25</v>
      </c>
      <c r="U12" s="113" t="s">
        <v>9</v>
      </c>
      <c r="V12" s="116" t="s">
        <v>31</v>
      </c>
      <c r="W12" s="118" t="s">
        <v>32</v>
      </c>
      <c r="X12" s="118" t="s">
        <v>33</v>
      </c>
      <c r="Y12" s="125" t="s">
        <v>34</v>
      </c>
      <c r="Z12" s="125" t="s">
        <v>35</v>
      </c>
      <c r="AA12" s="126" t="s">
        <v>11</v>
      </c>
      <c r="AB12" s="123" t="s">
        <v>12</v>
      </c>
      <c r="AC12" s="123" t="s">
        <v>16</v>
      </c>
      <c r="AD12" s="121" t="s">
        <v>14</v>
      </c>
      <c r="AE12" s="121" t="s">
        <v>13</v>
      </c>
      <c r="AF12" s="121" t="s">
        <v>15</v>
      </c>
    </row>
    <row r="13" spans="1:32" ht="66.75" customHeight="1" x14ac:dyDescent="0.2">
      <c r="B13" s="93"/>
      <c r="C13" s="92"/>
      <c r="D13" s="113"/>
      <c r="E13" s="113"/>
      <c r="F13" s="92"/>
      <c r="G13" s="92"/>
      <c r="H13" s="90"/>
      <c r="I13" s="90"/>
      <c r="J13" s="66"/>
      <c r="K13" s="66"/>
      <c r="L13" s="92"/>
      <c r="M13" s="37" t="s">
        <v>3</v>
      </c>
      <c r="N13" s="37" t="s">
        <v>7</v>
      </c>
      <c r="O13" s="19" t="s">
        <v>4</v>
      </c>
      <c r="P13" s="37" t="s">
        <v>3</v>
      </c>
      <c r="Q13" s="37" t="s">
        <v>7</v>
      </c>
      <c r="R13" s="19" t="s">
        <v>4</v>
      </c>
      <c r="S13" s="92"/>
      <c r="T13" s="92"/>
      <c r="U13" s="113"/>
      <c r="V13" s="117"/>
      <c r="W13" s="119"/>
      <c r="X13" s="119"/>
      <c r="Y13" s="125"/>
      <c r="Z13" s="125"/>
      <c r="AA13" s="127"/>
      <c r="AB13" s="124"/>
      <c r="AC13" s="124"/>
      <c r="AD13" s="122"/>
      <c r="AE13" s="122"/>
      <c r="AF13" s="122"/>
    </row>
    <row r="14" spans="1:32" ht="56.25" customHeight="1" x14ac:dyDescent="0.2">
      <c r="B14" s="94" t="s">
        <v>27</v>
      </c>
      <c r="C14" s="63" t="s">
        <v>45</v>
      </c>
      <c r="D14" s="62" t="s">
        <v>140</v>
      </c>
      <c r="E14" s="6" t="s">
        <v>73</v>
      </c>
      <c r="F14" s="6" t="s">
        <v>141</v>
      </c>
      <c r="G14" s="6" t="s">
        <v>107</v>
      </c>
      <c r="H14" s="53"/>
      <c r="I14" s="43"/>
      <c r="J14" s="43"/>
      <c r="K14" s="43"/>
      <c r="L14" s="46" t="s">
        <v>74</v>
      </c>
      <c r="M14" s="48">
        <v>1</v>
      </c>
      <c r="N14" s="48">
        <v>1</v>
      </c>
      <c r="O14" s="35">
        <v>2021</v>
      </c>
      <c r="P14" s="48">
        <v>12</v>
      </c>
      <c r="Q14" s="48">
        <v>31</v>
      </c>
      <c r="R14" s="35">
        <v>2021</v>
      </c>
      <c r="S14" s="95"/>
      <c r="T14" s="46" t="s">
        <v>57</v>
      </c>
      <c r="U14" s="6" t="s">
        <v>108</v>
      </c>
      <c r="V14" s="26">
        <v>0</v>
      </c>
      <c r="W14" s="6"/>
      <c r="X14" s="6"/>
      <c r="Y14" s="6"/>
      <c r="Z14" s="6"/>
      <c r="AA14" s="8"/>
      <c r="AB14" s="3"/>
      <c r="AC14" s="7"/>
      <c r="AD14" s="7"/>
    </row>
    <row r="15" spans="1:32" ht="69" customHeight="1" thickBot="1" x14ac:dyDescent="0.25">
      <c r="B15" s="94"/>
      <c r="C15" s="128" t="s">
        <v>46</v>
      </c>
      <c r="D15" s="42" t="s">
        <v>142</v>
      </c>
      <c r="E15" s="6" t="s">
        <v>143</v>
      </c>
      <c r="F15" s="6" t="s">
        <v>109</v>
      </c>
      <c r="G15" s="6" t="s">
        <v>144</v>
      </c>
      <c r="H15" s="53"/>
      <c r="I15" s="43"/>
      <c r="J15" s="43"/>
      <c r="K15" s="43"/>
      <c r="L15" s="46" t="s">
        <v>75</v>
      </c>
      <c r="M15" s="48">
        <v>1</v>
      </c>
      <c r="N15" s="48">
        <v>1</v>
      </c>
      <c r="O15" s="35">
        <v>2021</v>
      </c>
      <c r="P15" s="48">
        <v>12</v>
      </c>
      <c r="Q15" s="48">
        <v>31</v>
      </c>
      <c r="R15" s="35">
        <v>2021</v>
      </c>
      <c r="S15" s="95"/>
      <c r="T15" s="46" t="s">
        <v>63</v>
      </c>
      <c r="U15" s="6" t="s">
        <v>108</v>
      </c>
      <c r="V15" s="26"/>
      <c r="W15" s="6"/>
      <c r="X15" s="6"/>
      <c r="Y15" s="6"/>
      <c r="Z15" s="6"/>
      <c r="AA15" s="8"/>
      <c r="AB15" s="3"/>
      <c r="AC15" s="7"/>
      <c r="AD15" s="7"/>
    </row>
    <row r="16" spans="1:32" ht="84.75" customHeight="1" x14ac:dyDescent="0.2">
      <c r="B16" s="87" t="s">
        <v>28</v>
      </c>
      <c r="C16" s="128"/>
      <c r="D16" s="42" t="s">
        <v>76</v>
      </c>
      <c r="E16" s="6" t="s">
        <v>78</v>
      </c>
      <c r="F16" s="6" t="s">
        <v>77</v>
      </c>
      <c r="G16" s="6" t="s">
        <v>79</v>
      </c>
      <c r="H16" s="53"/>
      <c r="I16" s="43"/>
      <c r="J16" s="43"/>
      <c r="K16" s="43"/>
      <c r="L16" s="46" t="s">
        <v>75</v>
      </c>
      <c r="M16" s="48">
        <v>1</v>
      </c>
      <c r="N16" s="48">
        <v>1</v>
      </c>
      <c r="O16" s="35">
        <v>2021</v>
      </c>
      <c r="P16" s="48">
        <v>12</v>
      </c>
      <c r="Q16" s="48">
        <v>31</v>
      </c>
      <c r="R16" s="35">
        <v>2021</v>
      </c>
      <c r="S16" s="44"/>
      <c r="T16" s="46" t="s">
        <v>63</v>
      </c>
      <c r="U16" s="6" t="s">
        <v>108</v>
      </c>
      <c r="V16" s="26">
        <v>0</v>
      </c>
      <c r="W16" s="6"/>
      <c r="X16" s="6"/>
      <c r="Y16" s="6"/>
      <c r="Z16" s="6"/>
    </row>
    <row r="17" spans="2:26" ht="72.75" customHeight="1" x14ac:dyDescent="0.2">
      <c r="B17" s="88"/>
      <c r="C17" s="129"/>
      <c r="D17" s="42" t="s">
        <v>80</v>
      </c>
      <c r="E17" s="6" t="s">
        <v>81</v>
      </c>
      <c r="F17" s="6" t="s">
        <v>82</v>
      </c>
      <c r="G17" s="6" t="s">
        <v>83</v>
      </c>
      <c r="H17" s="53"/>
      <c r="I17" s="43"/>
      <c r="J17" s="43"/>
      <c r="K17" s="43"/>
      <c r="L17" s="46" t="s">
        <v>75</v>
      </c>
      <c r="M17" s="48">
        <v>1</v>
      </c>
      <c r="N17" s="48">
        <v>1</v>
      </c>
      <c r="O17" s="35">
        <v>2021</v>
      </c>
      <c r="P17" s="48">
        <v>12</v>
      </c>
      <c r="Q17" s="48">
        <v>31</v>
      </c>
      <c r="R17" s="35">
        <v>2021</v>
      </c>
      <c r="S17" s="44"/>
      <c r="T17" s="46" t="s">
        <v>63</v>
      </c>
      <c r="U17" s="6" t="s">
        <v>139</v>
      </c>
      <c r="V17" s="26">
        <v>0</v>
      </c>
      <c r="W17" s="6"/>
      <c r="X17" s="6"/>
      <c r="Y17" s="6"/>
      <c r="Z17" s="6"/>
    </row>
    <row r="18" spans="2:26" ht="61.5" customHeight="1" x14ac:dyDescent="0.2">
      <c r="B18" s="38"/>
      <c r="C18" s="96" t="s">
        <v>47</v>
      </c>
      <c r="D18" s="130" t="s">
        <v>145</v>
      </c>
      <c r="E18" s="6" t="s">
        <v>146</v>
      </c>
      <c r="F18" s="6" t="s">
        <v>170</v>
      </c>
      <c r="G18" s="6" t="s">
        <v>147</v>
      </c>
      <c r="H18" s="53"/>
      <c r="I18" s="43"/>
      <c r="J18" s="43"/>
      <c r="K18" s="43"/>
      <c r="L18" s="46" t="s">
        <v>58</v>
      </c>
      <c r="M18" s="48">
        <v>1</v>
      </c>
      <c r="N18" s="48">
        <v>1</v>
      </c>
      <c r="O18" s="35">
        <v>2021</v>
      </c>
      <c r="P18" s="48">
        <v>12</v>
      </c>
      <c r="Q18" s="48">
        <v>31</v>
      </c>
      <c r="R18" s="35">
        <v>2021</v>
      </c>
      <c r="S18" s="44"/>
      <c r="T18" s="46" t="s">
        <v>63</v>
      </c>
      <c r="U18" s="6" t="s">
        <v>110</v>
      </c>
      <c r="V18" s="26"/>
      <c r="W18" s="39"/>
      <c r="X18" s="39"/>
      <c r="Y18" s="39"/>
      <c r="Z18" s="39"/>
    </row>
    <row r="19" spans="2:26" ht="61.5" customHeight="1" x14ac:dyDescent="0.2">
      <c r="B19" s="38"/>
      <c r="C19" s="97"/>
      <c r="D19" s="131"/>
      <c r="E19" s="6" t="s">
        <v>111</v>
      </c>
      <c r="F19" s="6" t="s">
        <v>112</v>
      </c>
      <c r="G19" s="6" t="s">
        <v>113</v>
      </c>
      <c r="H19" s="53"/>
      <c r="I19" s="43"/>
      <c r="J19" s="43"/>
      <c r="K19" s="43"/>
      <c r="L19" s="46" t="s">
        <v>58</v>
      </c>
      <c r="M19" s="48">
        <v>1</v>
      </c>
      <c r="N19" s="48">
        <v>1</v>
      </c>
      <c r="O19" s="35">
        <v>2021</v>
      </c>
      <c r="P19" s="48">
        <v>12</v>
      </c>
      <c r="Q19" s="48">
        <v>31</v>
      </c>
      <c r="R19" s="35">
        <v>2021</v>
      </c>
      <c r="S19" s="57"/>
      <c r="T19" s="46" t="s">
        <v>90</v>
      </c>
      <c r="U19" s="6" t="s">
        <v>110</v>
      </c>
      <c r="V19" s="26"/>
      <c r="W19" s="39"/>
      <c r="X19" s="39"/>
      <c r="Y19" s="39"/>
      <c r="Z19" s="39"/>
    </row>
    <row r="20" spans="2:26" ht="61.5" customHeight="1" x14ac:dyDescent="0.2">
      <c r="B20" s="38"/>
      <c r="C20" s="97"/>
      <c r="D20" s="132"/>
      <c r="E20" s="6" t="s">
        <v>148</v>
      </c>
      <c r="F20" s="6" t="s">
        <v>149</v>
      </c>
      <c r="G20" s="6" t="s">
        <v>150</v>
      </c>
      <c r="H20" s="53"/>
      <c r="I20" s="43"/>
      <c r="J20" s="43"/>
      <c r="K20" s="43"/>
      <c r="L20" s="46" t="s">
        <v>58</v>
      </c>
      <c r="M20" s="48">
        <v>1</v>
      </c>
      <c r="N20" s="48">
        <v>1</v>
      </c>
      <c r="O20" s="35">
        <v>2021</v>
      </c>
      <c r="P20" s="48">
        <v>12</v>
      </c>
      <c r="Q20" s="48">
        <v>31</v>
      </c>
      <c r="R20" s="35">
        <v>2021</v>
      </c>
      <c r="S20" s="61"/>
      <c r="T20" s="46" t="s">
        <v>63</v>
      </c>
      <c r="U20" s="6" t="s">
        <v>108</v>
      </c>
      <c r="V20" s="26"/>
      <c r="W20" s="39"/>
      <c r="X20" s="39"/>
      <c r="Y20" s="39"/>
      <c r="Z20" s="39"/>
    </row>
    <row r="21" spans="2:26" ht="72.75" customHeight="1" x14ac:dyDescent="0.2">
      <c r="B21" s="38"/>
      <c r="C21" s="97"/>
      <c r="D21" s="42" t="s">
        <v>59</v>
      </c>
      <c r="E21" s="6" t="s">
        <v>60</v>
      </c>
      <c r="F21" s="6" t="s">
        <v>61</v>
      </c>
      <c r="G21" s="6" t="s">
        <v>62</v>
      </c>
      <c r="H21" s="53"/>
      <c r="I21" s="43"/>
      <c r="J21" s="43"/>
      <c r="K21" s="43"/>
      <c r="L21" s="46" t="s">
        <v>58</v>
      </c>
      <c r="M21" s="48">
        <v>1</v>
      </c>
      <c r="N21" s="48">
        <v>1</v>
      </c>
      <c r="O21" s="35">
        <v>2021</v>
      </c>
      <c r="P21" s="48">
        <v>12</v>
      </c>
      <c r="Q21" s="48">
        <v>31</v>
      </c>
      <c r="R21" s="35">
        <v>2021</v>
      </c>
      <c r="S21" s="44"/>
      <c r="T21" s="46" t="s">
        <v>64</v>
      </c>
      <c r="U21" s="6" t="s">
        <v>179</v>
      </c>
      <c r="V21" s="26"/>
      <c r="W21" s="39"/>
      <c r="X21" s="39"/>
      <c r="Y21" s="39"/>
      <c r="Z21" s="39"/>
    </row>
    <row r="22" spans="2:26" ht="96.75" customHeight="1" x14ac:dyDescent="0.2">
      <c r="B22" s="38"/>
      <c r="C22" s="97"/>
      <c r="D22" s="59" t="s">
        <v>151</v>
      </c>
      <c r="E22" s="6" t="s">
        <v>152</v>
      </c>
      <c r="F22" s="6" t="s">
        <v>170</v>
      </c>
      <c r="G22" s="6" t="s">
        <v>153</v>
      </c>
      <c r="H22" s="53">
        <v>15000000</v>
      </c>
      <c r="I22" s="43" t="s">
        <v>180</v>
      </c>
      <c r="J22" s="43"/>
      <c r="K22" s="43" t="s">
        <v>181</v>
      </c>
      <c r="L22" s="46" t="s">
        <v>58</v>
      </c>
      <c r="M22" s="48">
        <v>1</v>
      </c>
      <c r="N22" s="48">
        <v>1</v>
      </c>
      <c r="O22" s="35">
        <v>2021</v>
      </c>
      <c r="P22" s="48">
        <v>12</v>
      </c>
      <c r="Q22" s="48">
        <v>31</v>
      </c>
      <c r="R22" s="35">
        <v>2021</v>
      </c>
      <c r="S22" s="61"/>
      <c r="T22" s="46" t="s">
        <v>90</v>
      </c>
      <c r="U22" s="6" t="s">
        <v>114</v>
      </c>
      <c r="V22" s="26"/>
      <c r="W22" s="39"/>
      <c r="X22" s="39"/>
      <c r="Y22" s="39"/>
      <c r="Z22" s="39"/>
    </row>
    <row r="23" spans="2:26" ht="84" customHeight="1" x14ac:dyDescent="0.2">
      <c r="B23" s="38"/>
      <c r="C23" s="98"/>
      <c r="D23" s="64" t="s">
        <v>154</v>
      </c>
      <c r="E23" s="6" t="s">
        <v>155</v>
      </c>
      <c r="F23" s="6" t="s">
        <v>170</v>
      </c>
      <c r="G23" s="6" t="s">
        <v>156</v>
      </c>
      <c r="H23" s="53">
        <v>30000000</v>
      </c>
      <c r="I23" s="43" t="s">
        <v>182</v>
      </c>
      <c r="J23" s="43"/>
      <c r="K23" s="43" t="s">
        <v>176</v>
      </c>
      <c r="L23" s="46" t="s">
        <v>67</v>
      </c>
      <c r="M23" s="48">
        <v>1</v>
      </c>
      <c r="N23" s="48">
        <v>1</v>
      </c>
      <c r="O23" s="35">
        <v>2021</v>
      </c>
      <c r="P23" s="48">
        <v>12</v>
      </c>
      <c r="Q23" s="48">
        <v>31</v>
      </c>
      <c r="R23" s="35">
        <v>2021</v>
      </c>
      <c r="S23" s="44"/>
      <c r="T23" s="46" t="s">
        <v>66</v>
      </c>
      <c r="U23" s="6" t="s">
        <v>157</v>
      </c>
      <c r="V23" s="26"/>
      <c r="W23" s="39"/>
      <c r="X23" s="39"/>
      <c r="Y23" s="39"/>
      <c r="Z23" s="39"/>
    </row>
    <row r="24" spans="2:26" ht="71.25" customHeight="1" x14ac:dyDescent="0.2">
      <c r="B24" s="38"/>
      <c r="C24" s="99" t="s">
        <v>48</v>
      </c>
      <c r="D24" s="58" t="s">
        <v>68</v>
      </c>
      <c r="E24" s="6" t="s">
        <v>158</v>
      </c>
      <c r="F24" s="6" t="s">
        <v>170</v>
      </c>
      <c r="G24" s="6" t="s">
        <v>159</v>
      </c>
      <c r="H24" s="53"/>
      <c r="I24" s="43"/>
      <c r="J24" s="43"/>
      <c r="K24" s="43"/>
      <c r="L24" s="46" t="s">
        <v>72</v>
      </c>
      <c r="M24" s="48">
        <v>1</v>
      </c>
      <c r="N24" s="48">
        <v>1</v>
      </c>
      <c r="O24" s="35">
        <v>2021</v>
      </c>
      <c r="P24" s="48">
        <v>12</v>
      </c>
      <c r="Q24" s="48">
        <v>31</v>
      </c>
      <c r="R24" s="35">
        <v>2021</v>
      </c>
      <c r="S24" s="44"/>
      <c r="T24" s="46" t="s">
        <v>63</v>
      </c>
      <c r="U24" s="6" t="s">
        <v>110</v>
      </c>
      <c r="V24" s="26"/>
      <c r="W24" s="39"/>
      <c r="X24" s="39"/>
      <c r="Y24" s="39"/>
      <c r="Z24" s="39"/>
    </row>
    <row r="25" spans="2:26" ht="66" customHeight="1" x14ac:dyDescent="0.2">
      <c r="B25" s="38"/>
      <c r="C25" s="100"/>
      <c r="D25" s="59" t="s">
        <v>84</v>
      </c>
      <c r="E25" s="6" t="s">
        <v>70</v>
      </c>
      <c r="F25" s="6" t="s">
        <v>61</v>
      </c>
      <c r="G25" s="6" t="s">
        <v>71</v>
      </c>
      <c r="H25" s="53">
        <v>3000000</v>
      </c>
      <c r="I25" s="43" t="s">
        <v>183</v>
      </c>
      <c r="J25" s="43"/>
      <c r="K25" s="43" t="s">
        <v>181</v>
      </c>
      <c r="L25" s="46" t="s">
        <v>69</v>
      </c>
      <c r="M25" s="48">
        <v>1</v>
      </c>
      <c r="N25" s="48">
        <v>1</v>
      </c>
      <c r="O25" s="35">
        <v>2021</v>
      </c>
      <c r="P25" s="48">
        <v>12</v>
      </c>
      <c r="Q25" s="48">
        <v>31</v>
      </c>
      <c r="R25" s="35">
        <v>2021</v>
      </c>
      <c r="S25" s="44"/>
      <c r="T25" s="46" t="s">
        <v>64</v>
      </c>
      <c r="U25" s="6" t="s">
        <v>108</v>
      </c>
      <c r="V25" s="26"/>
      <c r="W25" s="39"/>
      <c r="X25" s="39"/>
      <c r="Y25" s="39"/>
      <c r="Z25" s="39"/>
    </row>
    <row r="26" spans="2:26" ht="66" customHeight="1" x14ac:dyDescent="0.2">
      <c r="B26" s="38"/>
      <c r="C26" s="135" t="s">
        <v>49</v>
      </c>
      <c r="D26" s="133" t="s">
        <v>115</v>
      </c>
      <c r="E26" s="6" t="s">
        <v>184</v>
      </c>
      <c r="F26" s="6" t="s">
        <v>170</v>
      </c>
      <c r="G26" s="6" t="s">
        <v>167</v>
      </c>
      <c r="H26" s="53"/>
      <c r="I26" s="43"/>
      <c r="J26" s="43" t="s">
        <v>185</v>
      </c>
      <c r="K26" s="43"/>
      <c r="L26" s="46" t="s">
        <v>85</v>
      </c>
      <c r="M26" s="48">
        <v>1</v>
      </c>
      <c r="N26" s="48">
        <v>1</v>
      </c>
      <c r="O26" s="35">
        <v>2021</v>
      </c>
      <c r="P26" s="48">
        <v>12</v>
      </c>
      <c r="Q26" s="48">
        <v>31</v>
      </c>
      <c r="R26" s="35">
        <v>2021</v>
      </c>
      <c r="S26" s="61"/>
      <c r="T26" s="46" t="s">
        <v>63</v>
      </c>
      <c r="U26" s="6" t="s">
        <v>118</v>
      </c>
      <c r="V26" s="26"/>
      <c r="W26" s="39"/>
      <c r="X26" s="39"/>
      <c r="Y26" s="39"/>
      <c r="Z26" s="39"/>
    </row>
    <row r="27" spans="2:26" ht="72.75" customHeight="1" x14ac:dyDescent="0.2">
      <c r="B27" s="38"/>
      <c r="C27" s="136"/>
      <c r="D27" s="138"/>
      <c r="E27" s="6" t="s">
        <v>86</v>
      </c>
      <c r="F27" s="6" t="s">
        <v>116</v>
      </c>
      <c r="G27" s="6" t="s">
        <v>117</v>
      </c>
      <c r="H27" s="4"/>
      <c r="I27" s="4"/>
      <c r="J27" s="4"/>
      <c r="K27" s="4"/>
      <c r="L27" s="46" t="s">
        <v>85</v>
      </c>
      <c r="M27" s="48">
        <v>1</v>
      </c>
      <c r="N27" s="48">
        <v>1</v>
      </c>
      <c r="O27" s="35">
        <v>2021</v>
      </c>
      <c r="P27" s="48">
        <v>12</v>
      </c>
      <c r="Q27" s="48">
        <v>31</v>
      </c>
      <c r="R27" s="35">
        <v>2021</v>
      </c>
      <c r="S27" s="44"/>
      <c r="T27" s="46" t="s">
        <v>63</v>
      </c>
      <c r="U27" s="6" t="s">
        <v>118</v>
      </c>
      <c r="V27" s="26"/>
      <c r="W27" s="39"/>
      <c r="X27" s="39"/>
      <c r="Y27" s="39"/>
      <c r="Z27" s="39"/>
    </row>
    <row r="28" spans="2:26" ht="72.75" customHeight="1" x14ac:dyDescent="0.2">
      <c r="B28" s="38"/>
      <c r="C28" s="136"/>
      <c r="D28" s="134"/>
      <c r="E28" s="6" t="s">
        <v>164</v>
      </c>
      <c r="F28" s="6" t="s">
        <v>165</v>
      </c>
      <c r="G28" s="6" t="s">
        <v>166</v>
      </c>
      <c r="H28" s="4"/>
      <c r="I28" s="4"/>
      <c r="J28" s="4"/>
      <c r="K28" s="4"/>
      <c r="L28" s="46" t="s">
        <v>85</v>
      </c>
      <c r="M28" s="48">
        <v>1</v>
      </c>
      <c r="N28" s="48">
        <v>1</v>
      </c>
      <c r="O28" s="35">
        <v>2021</v>
      </c>
      <c r="P28" s="48">
        <v>12</v>
      </c>
      <c r="Q28" s="48">
        <v>31</v>
      </c>
      <c r="R28" s="35">
        <v>2021</v>
      </c>
      <c r="S28" s="61"/>
      <c r="T28" s="46" t="s">
        <v>63</v>
      </c>
      <c r="U28" s="6" t="s">
        <v>118</v>
      </c>
      <c r="V28" s="26"/>
      <c r="W28" s="39"/>
      <c r="X28" s="39"/>
      <c r="Y28" s="39"/>
      <c r="Z28" s="39"/>
    </row>
    <row r="29" spans="2:26" ht="63" customHeight="1" x14ac:dyDescent="0.2">
      <c r="B29" s="38"/>
      <c r="C29" s="136"/>
      <c r="D29" s="6" t="s">
        <v>119</v>
      </c>
      <c r="E29" s="6" t="s">
        <v>120</v>
      </c>
      <c r="F29" s="6" t="s">
        <v>121</v>
      </c>
      <c r="G29" s="6" t="s">
        <v>87</v>
      </c>
      <c r="H29" s="53">
        <v>24000000</v>
      </c>
      <c r="I29" s="4" t="s">
        <v>186</v>
      </c>
      <c r="J29" s="4"/>
      <c r="K29" s="4" t="s">
        <v>176</v>
      </c>
      <c r="L29" s="46" t="s">
        <v>85</v>
      </c>
      <c r="M29" s="48">
        <v>1</v>
      </c>
      <c r="N29" s="48">
        <v>1</v>
      </c>
      <c r="O29" s="35">
        <v>2021</v>
      </c>
      <c r="P29" s="48"/>
      <c r="Q29" s="48"/>
      <c r="R29" s="35"/>
      <c r="S29" s="44"/>
      <c r="T29" s="46" t="s">
        <v>64</v>
      </c>
      <c r="U29" s="6" t="s">
        <v>118</v>
      </c>
      <c r="V29" s="26"/>
      <c r="W29" s="39"/>
      <c r="X29" s="39"/>
      <c r="Y29" s="39"/>
      <c r="Z29" s="39"/>
    </row>
    <row r="30" spans="2:26" ht="63" customHeight="1" x14ac:dyDescent="0.2">
      <c r="B30" s="38"/>
      <c r="C30" s="136"/>
      <c r="D30" s="133" t="s">
        <v>88</v>
      </c>
      <c r="E30" s="6" t="s">
        <v>160</v>
      </c>
      <c r="F30" s="6" t="s">
        <v>161</v>
      </c>
      <c r="G30" s="6" t="s">
        <v>162</v>
      </c>
      <c r="H30" s="4"/>
      <c r="I30" s="4"/>
      <c r="J30" s="4"/>
      <c r="K30" s="4"/>
      <c r="L30" s="46" t="s">
        <v>89</v>
      </c>
      <c r="M30" s="48">
        <v>1</v>
      </c>
      <c r="N30" s="48">
        <v>1</v>
      </c>
      <c r="O30" s="35">
        <v>2021</v>
      </c>
      <c r="P30" s="48">
        <v>12</v>
      </c>
      <c r="Q30" s="48">
        <v>31</v>
      </c>
      <c r="R30" s="35">
        <v>2021</v>
      </c>
      <c r="S30" s="61"/>
      <c r="T30" s="46" t="s">
        <v>63</v>
      </c>
      <c r="U30" s="6" t="s">
        <v>163</v>
      </c>
      <c r="V30" s="26"/>
      <c r="W30" s="39"/>
      <c r="X30" s="39"/>
      <c r="Y30" s="39"/>
      <c r="Z30" s="39"/>
    </row>
    <row r="31" spans="2:26" ht="91.5" customHeight="1" x14ac:dyDescent="0.2">
      <c r="B31" s="38"/>
      <c r="C31" s="137"/>
      <c r="D31" s="134"/>
      <c r="E31" s="6" t="s">
        <v>177</v>
      </c>
      <c r="F31" s="6" t="s">
        <v>170</v>
      </c>
      <c r="G31" s="6" t="s">
        <v>122</v>
      </c>
      <c r="H31" s="53"/>
      <c r="I31" s="4"/>
      <c r="J31" s="4"/>
      <c r="K31" s="4"/>
      <c r="L31" s="46" t="s">
        <v>89</v>
      </c>
      <c r="M31" s="48">
        <v>1</v>
      </c>
      <c r="N31" s="48">
        <v>1</v>
      </c>
      <c r="O31" s="35">
        <v>2021</v>
      </c>
      <c r="P31" s="48">
        <v>12</v>
      </c>
      <c r="Q31" s="48">
        <v>31</v>
      </c>
      <c r="R31" s="35">
        <v>2021</v>
      </c>
      <c r="S31" s="44"/>
      <c r="T31" s="46" t="s">
        <v>90</v>
      </c>
      <c r="U31" s="6" t="s">
        <v>178</v>
      </c>
      <c r="V31" s="26"/>
      <c r="W31" s="39"/>
      <c r="X31" s="39"/>
      <c r="Y31" s="39"/>
      <c r="Z31" s="39"/>
    </row>
    <row r="32" spans="2:26" ht="72.75" customHeight="1" x14ac:dyDescent="0.2">
      <c r="B32" s="38"/>
      <c r="C32" s="68" t="s">
        <v>50</v>
      </c>
      <c r="D32" s="42" t="s">
        <v>123</v>
      </c>
      <c r="E32" s="6" t="s">
        <v>91</v>
      </c>
      <c r="F32" s="6" t="s">
        <v>170</v>
      </c>
      <c r="G32" s="6" t="s">
        <v>92</v>
      </c>
      <c r="H32" s="53">
        <v>15000000</v>
      </c>
      <c r="I32" s="43" t="s">
        <v>180</v>
      </c>
      <c r="J32" s="43"/>
      <c r="K32" s="43" t="s">
        <v>181</v>
      </c>
      <c r="L32" s="46" t="s">
        <v>96</v>
      </c>
      <c r="M32" s="48">
        <v>1</v>
      </c>
      <c r="N32" s="48">
        <v>1</v>
      </c>
      <c r="O32" s="35">
        <v>2021</v>
      </c>
      <c r="P32" s="48">
        <v>12</v>
      </c>
      <c r="Q32" s="48">
        <v>31</v>
      </c>
      <c r="R32" s="35">
        <v>2021</v>
      </c>
      <c r="S32" s="44"/>
      <c r="T32" s="46" t="s">
        <v>90</v>
      </c>
      <c r="U32" s="6" t="s">
        <v>114</v>
      </c>
      <c r="V32" s="26"/>
      <c r="W32" s="39"/>
      <c r="X32" s="39"/>
      <c r="Y32" s="39"/>
      <c r="Z32" s="39"/>
    </row>
    <row r="33" spans="2:26" ht="72.75" customHeight="1" x14ac:dyDescent="0.2">
      <c r="B33" s="38"/>
      <c r="C33" s="69"/>
      <c r="D33" s="42" t="s">
        <v>168</v>
      </c>
      <c r="E33" s="6" t="s">
        <v>175</v>
      </c>
      <c r="F33" s="6" t="s">
        <v>170</v>
      </c>
      <c r="G33" s="6" t="s">
        <v>169</v>
      </c>
      <c r="H33" s="53"/>
      <c r="I33" s="43"/>
      <c r="J33" s="43"/>
      <c r="K33" s="43" t="s">
        <v>176</v>
      </c>
      <c r="L33" s="46" t="s">
        <v>96</v>
      </c>
      <c r="M33" s="48">
        <v>1</v>
      </c>
      <c r="N33" s="48">
        <v>1</v>
      </c>
      <c r="O33" s="35">
        <v>2021</v>
      </c>
      <c r="P33" s="48">
        <v>12</v>
      </c>
      <c r="Q33" s="48">
        <v>31</v>
      </c>
      <c r="R33" s="35">
        <v>2021</v>
      </c>
      <c r="S33" s="61"/>
      <c r="T33" s="46" t="s">
        <v>90</v>
      </c>
      <c r="U33" s="6" t="s">
        <v>114</v>
      </c>
      <c r="V33" s="26"/>
      <c r="W33" s="39"/>
      <c r="X33" s="39"/>
      <c r="Y33" s="39"/>
      <c r="Z33" s="39"/>
    </row>
    <row r="34" spans="2:26" ht="72.75" customHeight="1" x14ac:dyDescent="0.2">
      <c r="B34" s="38"/>
      <c r="C34" s="69"/>
      <c r="D34" s="42" t="s">
        <v>124</v>
      </c>
      <c r="E34" s="6" t="s">
        <v>93</v>
      </c>
      <c r="F34" s="6" t="s">
        <v>94</v>
      </c>
      <c r="G34" s="6" t="s">
        <v>95</v>
      </c>
      <c r="H34" s="53"/>
      <c r="I34" s="43"/>
      <c r="J34" s="43"/>
      <c r="K34" s="43"/>
      <c r="L34" s="46" t="s">
        <v>96</v>
      </c>
      <c r="M34" s="48">
        <v>1</v>
      </c>
      <c r="N34" s="48">
        <v>1</v>
      </c>
      <c r="O34" s="35">
        <v>2021</v>
      </c>
      <c r="P34" s="48">
        <v>12</v>
      </c>
      <c r="Q34" s="48">
        <v>31</v>
      </c>
      <c r="R34" s="35">
        <v>2021</v>
      </c>
      <c r="S34" s="44"/>
      <c r="T34" s="46" t="s">
        <v>90</v>
      </c>
      <c r="U34" s="6" t="s">
        <v>114</v>
      </c>
      <c r="V34" s="26"/>
      <c r="W34" s="39"/>
      <c r="X34" s="39"/>
      <c r="Y34" s="39"/>
      <c r="Z34" s="39"/>
    </row>
    <row r="35" spans="2:26" ht="72.75" customHeight="1" x14ac:dyDescent="0.2">
      <c r="B35" s="38"/>
      <c r="C35" s="70" t="s">
        <v>51</v>
      </c>
      <c r="D35" s="42" t="s">
        <v>125</v>
      </c>
      <c r="E35" s="6" t="s">
        <v>174</v>
      </c>
      <c r="F35" s="6" t="s">
        <v>170</v>
      </c>
      <c r="G35" s="6" t="s">
        <v>187</v>
      </c>
      <c r="H35" s="53">
        <f>3*68000000</f>
        <v>204000000</v>
      </c>
      <c r="I35" s="43" t="s">
        <v>188</v>
      </c>
      <c r="J35" s="43"/>
      <c r="K35" s="43"/>
      <c r="L35" s="46" t="s">
        <v>97</v>
      </c>
      <c r="M35" s="48">
        <v>1</v>
      </c>
      <c r="N35" s="48">
        <v>1</v>
      </c>
      <c r="O35" s="35">
        <v>2021</v>
      </c>
      <c r="P35" s="48">
        <v>12</v>
      </c>
      <c r="Q35" s="48">
        <v>31</v>
      </c>
      <c r="R35" s="35">
        <v>2021</v>
      </c>
      <c r="S35" s="44"/>
      <c r="T35" s="46" t="s">
        <v>90</v>
      </c>
      <c r="U35" s="6" t="s">
        <v>110</v>
      </c>
      <c r="V35" s="26"/>
      <c r="W35" s="39"/>
      <c r="X35" s="39"/>
      <c r="Y35" s="39"/>
      <c r="Z35" s="39"/>
    </row>
    <row r="36" spans="2:26" ht="62.25" customHeight="1" x14ac:dyDescent="0.2">
      <c r="B36" s="38"/>
      <c r="C36" s="71"/>
      <c r="D36" s="42" t="s">
        <v>126</v>
      </c>
      <c r="E36" s="6" t="s">
        <v>127</v>
      </c>
      <c r="F36" s="6" t="s">
        <v>128</v>
      </c>
      <c r="G36" s="26" t="s">
        <v>129</v>
      </c>
      <c r="H36" s="53"/>
      <c r="I36" s="43"/>
      <c r="J36" s="43"/>
      <c r="K36" s="43"/>
      <c r="L36" s="46" t="s">
        <v>97</v>
      </c>
      <c r="M36" s="48">
        <v>1</v>
      </c>
      <c r="N36" s="48">
        <v>1</v>
      </c>
      <c r="O36" s="35">
        <v>2021</v>
      </c>
      <c r="P36" s="48">
        <v>12</v>
      </c>
      <c r="Q36" s="48">
        <v>31</v>
      </c>
      <c r="R36" s="35">
        <v>2021</v>
      </c>
      <c r="S36" s="45"/>
      <c r="T36" s="46" t="s">
        <v>130</v>
      </c>
      <c r="U36" s="6" t="s">
        <v>110</v>
      </c>
      <c r="V36" s="26"/>
      <c r="W36" s="39"/>
      <c r="X36" s="39"/>
      <c r="Y36" s="39"/>
      <c r="Z36" s="39"/>
    </row>
    <row r="37" spans="2:26" ht="72.75" customHeight="1" x14ac:dyDescent="0.2">
      <c r="B37" s="38"/>
      <c r="C37" s="72"/>
      <c r="D37" s="42" t="s">
        <v>131</v>
      </c>
      <c r="E37" s="6" t="s">
        <v>132</v>
      </c>
      <c r="F37" s="6" t="s">
        <v>170</v>
      </c>
      <c r="G37" s="26" t="s">
        <v>133</v>
      </c>
      <c r="H37" s="53"/>
      <c r="I37" s="43"/>
      <c r="J37" s="43"/>
      <c r="K37" s="43"/>
      <c r="L37" s="46" t="s">
        <v>97</v>
      </c>
      <c r="M37" s="48">
        <v>1</v>
      </c>
      <c r="N37" s="48">
        <v>1</v>
      </c>
      <c r="O37" s="35">
        <v>2021</v>
      </c>
      <c r="P37" s="48">
        <v>12</v>
      </c>
      <c r="Q37" s="48">
        <v>31</v>
      </c>
      <c r="R37" s="35">
        <v>2021</v>
      </c>
      <c r="S37" s="45"/>
      <c r="T37" s="46" t="s">
        <v>63</v>
      </c>
      <c r="U37" s="6" t="s">
        <v>134</v>
      </c>
      <c r="V37" s="26"/>
      <c r="W37" s="39"/>
      <c r="X37" s="39"/>
      <c r="Y37" s="39"/>
      <c r="Z37" s="39"/>
    </row>
    <row r="38" spans="2:26" ht="90.75" customHeight="1" x14ac:dyDescent="0.2">
      <c r="B38" s="38"/>
      <c r="C38" s="73" t="s">
        <v>52</v>
      </c>
      <c r="D38" s="42" t="s">
        <v>98</v>
      </c>
      <c r="E38" s="6" t="s">
        <v>137</v>
      </c>
      <c r="F38" s="6" t="s">
        <v>170</v>
      </c>
      <c r="G38" s="6" t="s">
        <v>99</v>
      </c>
      <c r="H38" s="53">
        <v>26000000</v>
      </c>
      <c r="I38" s="43" t="s">
        <v>189</v>
      </c>
      <c r="J38" s="43"/>
      <c r="K38" s="43"/>
      <c r="L38" s="46" t="s">
        <v>100</v>
      </c>
      <c r="M38" s="48">
        <v>1</v>
      </c>
      <c r="N38" s="48">
        <v>1</v>
      </c>
      <c r="O38" s="35">
        <v>2021</v>
      </c>
      <c r="P38" s="48">
        <v>12</v>
      </c>
      <c r="Q38" s="48">
        <v>31</v>
      </c>
      <c r="R38" s="35">
        <v>2021</v>
      </c>
      <c r="S38" s="44"/>
      <c r="T38" s="46" t="s">
        <v>90</v>
      </c>
      <c r="U38" s="6" t="s">
        <v>190</v>
      </c>
      <c r="V38" s="26"/>
      <c r="W38" s="39"/>
      <c r="X38" s="39"/>
      <c r="Y38" s="39"/>
      <c r="Z38" s="39"/>
    </row>
    <row r="39" spans="2:26" ht="68.25" customHeight="1" x14ac:dyDescent="0.2">
      <c r="B39" s="38"/>
      <c r="C39" s="74"/>
      <c r="D39" s="42" t="s">
        <v>101</v>
      </c>
      <c r="E39" s="6" t="s">
        <v>135</v>
      </c>
      <c r="F39" s="6" t="s">
        <v>170</v>
      </c>
      <c r="G39" s="6" t="s">
        <v>102</v>
      </c>
      <c r="H39" s="53"/>
      <c r="I39" s="43"/>
      <c r="J39" s="43"/>
      <c r="K39" s="43"/>
      <c r="L39" s="46" t="s">
        <v>100</v>
      </c>
      <c r="M39" s="48">
        <v>1</v>
      </c>
      <c r="N39" s="48">
        <v>1</v>
      </c>
      <c r="O39" s="35">
        <v>2021</v>
      </c>
      <c r="P39" s="48">
        <v>12</v>
      </c>
      <c r="Q39" s="48">
        <v>31</v>
      </c>
      <c r="R39" s="35">
        <v>2021</v>
      </c>
      <c r="S39" s="45"/>
      <c r="T39" s="46" t="s">
        <v>64</v>
      </c>
      <c r="U39" s="6" t="s">
        <v>136</v>
      </c>
      <c r="V39" s="26"/>
      <c r="W39" s="39"/>
      <c r="X39" s="39"/>
      <c r="Y39" s="39"/>
      <c r="Z39" s="39"/>
    </row>
    <row r="40" spans="2:26" ht="72.75" customHeight="1" x14ac:dyDescent="0.2">
      <c r="B40" s="38"/>
      <c r="C40" s="75" t="s">
        <v>65</v>
      </c>
      <c r="D40" s="42" t="s">
        <v>103</v>
      </c>
      <c r="E40" s="6" t="s">
        <v>191</v>
      </c>
      <c r="F40" s="6" t="s">
        <v>170</v>
      </c>
      <c r="G40" s="6" t="s">
        <v>138</v>
      </c>
      <c r="H40" s="53">
        <v>2400000000</v>
      </c>
      <c r="I40" s="43" t="s">
        <v>192</v>
      </c>
      <c r="J40" s="43"/>
      <c r="K40" s="43" t="s">
        <v>176</v>
      </c>
      <c r="L40" s="46" t="s">
        <v>100</v>
      </c>
      <c r="M40" s="48">
        <v>1</v>
      </c>
      <c r="N40" s="48">
        <v>1</v>
      </c>
      <c r="O40" s="35">
        <v>2021</v>
      </c>
      <c r="P40" s="48">
        <v>12</v>
      </c>
      <c r="Q40" s="48">
        <v>31</v>
      </c>
      <c r="R40" s="35">
        <v>2021</v>
      </c>
      <c r="S40" s="45"/>
      <c r="T40" s="46" t="s">
        <v>90</v>
      </c>
      <c r="U40" s="6" t="s">
        <v>139</v>
      </c>
      <c r="V40" s="26"/>
      <c r="W40" s="39"/>
      <c r="X40" s="39"/>
      <c r="Y40" s="39"/>
      <c r="Z40" s="39"/>
    </row>
    <row r="41" spans="2:26" ht="72.75" customHeight="1" x14ac:dyDescent="0.2">
      <c r="B41" s="38"/>
      <c r="C41" s="76"/>
      <c r="D41" s="6" t="s">
        <v>104</v>
      </c>
      <c r="E41" s="6" t="s">
        <v>172</v>
      </c>
      <c r="F41" s="6" t="s">
        <v>170</v>
      </c>
      <c r="G41" s="6" t="s">
        <v>138</v>
      </c>
      <c r="H41" s="53"/>
      <c r="I41" s="43"/>
      <c r="J41" s="43"/>
      <c r="K41" s="43" t="s">
        <v>193</v>
      </c>
      <c r="L41" s="46" t="s">
        <v>100</v>
      </c>
      <c r="M41" s="48">
        <v>1</v>
      </c>
      <c r="N41" s="48">
        <v>1</v>
      </c>
      <c r="O41" s="35">
        <v>2021</v>
      </c>
      <c r="P41" s="48">
        <v>12</v>
      </c>
      <c r="Q41" s="48">
        <v>31</v>
      </c>
      <c r="R41" s="35">
        <v>2021</v>
      </c>
      <c r="S41" s="45"/>
      <c r="T41" s="46" t="s">
        <v>90</v>
      </c>
      <c r="U41" s="6" t="s">
        <v>139</v>
      </c>
      <c r="V41" s="26"/>
      <c r="W41" s="39"/>
      <c r="X41" s="39"/>
      <c r="Y41" s="39"/>
      <c r="Z41" s="39"/>
    </row>
    <row r="42" spans="2:26" ht="72.75" customHeight="1" x14ac:dyDescent="0.2">
      <c r="B42" s="38"/>
      <c r="C42" s="77"/>
      <c r="D42" s="6" t="s">
        <v>106</v>
      </c>
      <c r="E42" s="6" t="s">
        <v>173</v>
      </c>
      <c r="F42" s="6" t="s">
        <v>170</v>
      </c>
      <c r="G42" s="6" t="s">
        <v>105</v>
      </c>
      <c r="H42" s="53"/>
      <c r="I42" s="43"/>
      <c r="J42" s="43"/>
      <c r="K42" s="43" t="s">
        <v>193</v>
      </c>
      <c r="L42" s="46" t="s">
        <v>100</v>
      </c>
      <c r="M42" s="48">
        <v>1</v>
      </c>
      <c r="N42" s="48">
        <v>1</v>
      </c>
      <c r="O42" s="35">
        <v>2021</v>
      </c>
      <c r="P42" s="48">
        <v>12</v>
      </c>
      <c r="Q42" s="48">
        <v>31</v>
      </c>
      <c r="R42" s="35">
        <v>2021</v>
      </c>
      <c r="S42" s="45"/>
      <c r="T42" s="46" t="s">
        <v>90</v>
      </c>
      <c r="U42" s="6" t="s">
        <v>139</v>
      </c>
      <c r="V42" s="26"/>
      <c r="W42" s="39"/>
      <c r="X42" s="39"/>
      <c r="Y42" s="39"/>
      <c r="Z42" s="39"/>
    </row>
    <row r="43" spans="2:26" ht="34.5" customHeight="1" x14ac:dyDescent="0.2">
      <c r="C43" s="13" t="s">
        <v>37</v>
      </c>
      <c r="G43" s="40" t="s">
        <v>29</v>
      </c>
      <c r="H43" s="52">
        <f>SUM(H14:H42)</f>
        <v>2717000000</v>
      </c>
      <c r="I43" s="60">
        <f>+H40+H38+H29+H23</f>
        <v>2480000000</v>
      </c>
      <c r="J43" s="67">
        <f>+H43-I43</f>
        <v>237000000</v>
      </c>
      <c r="K43" s="67"/>
      <c r="U43" s="41"/>
      <c r="V43" s="33">
        <f>AVERAGE(V14:V17)</f>
        <v>0</v>
      </c>
    </row>
    <row r="44" spans="2:26" x14ac:dyDescent="0.2">
      <c r="I44" s="18" t="s">
        <v>194</v>
      </c>
      <c r="J44" s="18" t="s">
        <v>195</v>
      </c>
    </row>
  </sheetData>
  <autoFilter ref="B12:U43">
    <filterColumn colId="11" showButton="0"/>
    <filterColumn colId="12" showButton="0"/>
    <filterColumn colId="14" showButton="0"/>
    <filterColumn colId="15" showButton="0"/>
  </autoFilter>
  <mergeCells count="53">
    <mergeCell ref="D12:D13"/>
    <mergeCell ref="C12:C13"/>
    <mergeCell ref="C15:C17"/>
    <mergeCell ref="D18:D20"/>
    <mergeCell ref="D30:D31"/>
    <mergeCell ref="C26:C31"/>
    <mergeCell ref="D26:D28"/>
    <mergeCell ref="AA10:AF10"/>
    <mergeCell ref="E12:E13"/>
    <mergeCell ref="AF12:AF13"/>
    <mergeCell ref="AC12:AC13"/>
    <mergeCell ref="AD12:AD13"/>
    <mergeCell ref="Y12:Y13"/>
    <mergeCell ref="Z12:Z13"/>
    <mergeCell ref="AA12:AA13"/>
    <mergeCell ref="AB12:AB13"/>
    <mergeCell ref="AE12:AE13"/>
    <mergeCell ref="T12:T13"/>
    <mergeCell ref="F12:F13"/>
    <mergeCell ref="G12:G13"/>
    <mergeCell ref="Y4:Z4"/>
    <mergeCell ref="Y5:Z5"/>
    <mergeCell ref="Y6:Z6"/>
    <mergeCell ref="M12:O12"/>
    <mergeCell ref="P12:R12"/>
    <mergeCell ref="V12:V13"/>
    <mergeCell ref="W12:W13"/>
    <mergeCell ref="X12:X13"/>
    <mergeCell ref="U12:U13"/>
    <mergeCell ref="S12:S13"/>
    <mergeCell ref="A2:U2"/>
    <mergeCell ref="Q9:U9"/>
    <mergeCell ref="D9:E9"/>
    <mergeCell ref="A7:U7"/>
    <mergeCell ref="D8:G8"/>
    <mergeCell ref="B3:U3"/>
    <mergeCell ref="Q8:U8"/>
    <mergeCell ref="C32:C34"/>
    <mergeCell ref="C35:C37"/>
    <mergeCell ref="C38:C39"/>
    <mergeCell ref="C40:C42"/>
    <mergeCell ref="A4:U4"/>
    <mergeCell ref="A5:U5"/>
    <mergeCell ref="A6:U6"/>
    <mergeCell ref="B16:B17"/>
    <mergeCell ref="H12:H13"/>
    <mergeCell ref="L12:L13"/>
    <mergeCell ref="B12:B13"/>
    <mergeCell ref="B14:B15"/>
    <mergeCell ref="S14:S15"/>
    <mergeCell ref="I12:I13"/>
    <mergeCell ref="C18:C23"/>
    <mergeCell ref="C24:C25"/>
  </mergeCells>
  <pageMargins left="0.51181102362204722" right="0.31496062992125984" top="0.35433070866141736" bottom="0.39370078740157483" header="0.31496062992125984" footer="0.31496062992125984"/>
  <pageSetup paperSize="5" scale="37" orientation="landscape" horizontalDpi="4294967293" r:id="rId1"/>
  <headerFooter>
    <oddFooter>&amp;R&amp;P/&amp;N</oddFooter>
  </headerFooter>
  <rowBreaks count="1" manualBreakCount="1">
    <brk id="15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PDM</vt:lpstr>
      <vt:lpstr>PDM!Área_de_impresión</vt:lpstr>
      <vt:lpstr>PDM!Títulos_a_imprimir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Auto_Evaluacion</cp:lastModifiedBy>
  <cp:lastPrinted>2017-06-15T21:06:53Z</cp:lastPrinted>
  <dcterms:created xsi:type="dcterms:W3CDTF">2014-02-22T23:16:23Z</dcterms:created>
  <dcterms:modified xsi:type="dcterms:W3CDTF">2022-03-22T21:02:20Z</dcterms:modified>
</cp:coreProperties>
</file>